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PMC files\PMC 2026\3rd Quarter\"/>
    </mc:Choice>
  </mc:AlternateContent>
  <xr:revisionPtr revIDLastSave="0" documentId="13_ncr:1_{3892AF94-F041-4B12-B6C2-C0268F60D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  <sheet name="summary" sheetId="2" r:id="rId2"/>
  </sheets>
  <definedNames>
    <definedName name="_xlnm.Print_Area" localSheetId="0">'2026'!$A$1:$Q$122</definedName>
    <definedName name="_xlnm.Print_Titles" localSheetId="0">'2026'!$1:$9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9" i="1" l="1"/>
  <c r="R89" i="1"/>
  <c r="A87" i="1"/>
  <c r="A88" i="1" s="1"/>
  <c r="A56" i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T89" i="1" l="1"/>
  <c r="K5" i="2"/>
  <c r="J5" i="2"/>
  <c r="H89" i="1"/>
  <c r="H84" i="1"/>
  <c r="H53" i="1"/>
  <c r="A28" i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22" i="1"/>
  <c r="A23" i="1" s="1"/>
  <c r="A24" i="1" s="1"/>
  <c r="A25" i="1" s="1"/>
  <c r="A26" i="1" s="1"/>
  <c r="A13" i="1"/>
  <c r="A14" i="1" s="1"/>
  <c r="A15" i="1" s="1"/>
  <c r="A16" i="1" s="1"/>
  <c r="A17" i="1" s="1"/>
  <c r="A18" i="1" s="1"/>
  <c r="A19" i="1" s="1"/>
  <c r="A20" i="1" s="1"/>
  <c r="H91" i="1" l="1"/>
</calcChain>
</file>

<file path=xl/sharedStrings.xml><?xml version="1.0" encoding="utf-8"?>
<sst xmlns="http://schemas.openxmlformats.org/spreadsheetml/2006/main" count="714" uniqueCount="294">
  <si>
    <t>NO.</t>
  </si>
  <si>
    <t>PAGE No.</t>
  </si>
  <si>
    <t>AIP CODE</t>
  </si>
  <si>
    <t>OFFICE</t>
  </si>
  <si>
    <t>NAME OF PROJECT</t>
  </si>
  <si>
    <t>LOCATION</t>
  </si>
  <si>
    <t>ESTIMATED AMOUNT</t>
  </si>
  <si>
    <t>FUND  SOURCE</t>
  </si>
  <si>
    <t>REMARKS</t>
  </si>
  <si>
    <t>SOCIAL DEVELOPMENT</t>
  </si>
  <si>
    <t>8000-000-2-01-010</t>
  </si>
  <si>
    <t>004-003-033</t>
  </si>
  <si>
    <t>OCE</t>
  </si>
  <si>
    <t>Procurement and Installation of  Street Lighting System</t>
  </si>
  <si>
    <t>Various Barangays</t>
  </si>
  <si>
    <t>20%DF - 2026</t>
  </si>
  <si>
    <t>004-002-001</t>
  </si>
  <si>
    <t>Construction of School Gym Phase II, Libhu Elementary School</t>
  </si>
  <si>
    <t>Libhu Elementary School</t>
  </si>
  <si>
    <t>03/2026
05/2026</t>
  </si>
  <si>
    <t>005-002-008</t>
  </si>
  <si>
    <t>Construction of Home Economics Building Mahayahay Elementary School</t>
  </si>
  <si>
    <t>Barangay Mahayahay Elementary School</t>
  </si>
  <si>
    <t>004-002-010</t>
  </si>
  <si>
    <t>Construction of Mini School Gym, Lib-og Elementary School</t>
  </si>
  <si>
    <t>Lib-og Elementary School</t>
  </si>
  <si>
    <t>004-002-007</t>
  </si>
  <si>
    <t>Construction of School Gym, Guadalupe National High School</t>
  </si>
  <si>
    <t>Guadalupe National High School</t>
  </si>
  <si>
    <t>004-006-003</t>
  </si>
  <si>
    <t>Construction of School Toilet, Maasin City National High School</t>
  </si>
  <si>
    <t>Maasin City National High School, Barangay Combado</t>
  </si>
  <si>
    <t>004-002-011</t>
  </si>
  <si>
    <t>Construction of Mini School Gym, Bato I Elementary School</t>
  </si>
  <si>
    <t>Bato I Elementary School</t>
  </si>
  <si>
    <t>004-002-006</t>
  </si>
  <si>
    <t>Construction of  School Gym, Dongon National High School</t>
  </si>
  <si>
    <t>Dongon National High School</t>
  </si>
  <si>
    <t>004-002-012</t>
  </si>
  <si>
    <t>Construction of Mini School Gym, Tawid Elementary School</t>
  </si>
  <si>
    <t>Tawid Elementary School</t>
  </si>
  <si>
    <t>004-001-037</t>
  </si>
  <si>
    <t>Barangay Canyuom</t>
  </si>
  <si>
    <t>004-001-038</t>
  </si>
  <si>
    <t>TOPS, Barangay Mantahan</t>
  </si>
  <si>
    <t>004-002-013</t>
  </si>
  <si>
    <t>Construction of Mini Gym, Barangay Cabadiangan</t>
  </si>
  <si>
    <t>Barangay Cabadiangan</t>
  </si>
  <si>
    <t>004-002-014</t>
  </si>
  <si>
    <t>Construction of Mini Gym, Cabadiangan Elementary School</t>
  </si>
  <si>
    <t>004-006-002</t>
  </si>
  <si>
    <t>Construction of Comfort Room, Barangay Combado</t>
  </si>
  <si>
    <t>Barangay Combado</t>
  </si>
  <si>
    <t>008-016-000</t>
  </si>
  <si>
    <t>Rehabilitation and Improvement of Maasin City Nursery Training Center, Barangay Rizal</t>
  </si>
  <si>
    <t>Nursery, Barangay Rizal</t>
  </si>
  <si>
    <t>004-004-006</t>
  </si>
  <si>
    <t xml:space="preserve"> R Kangleon corner R. Garces Street, Barangay Tunga-tunga</t>
  </si>
  <si>
    <t>004-001-039</t>
  </si>
  <si>
    <t>Construction of Multi-purpose Building, Barangay Cambooc</t>
  </si>
  <si>
    <t>Barangay Cambooc</t>
  </si>
  <si>
    <t>004-001-033</t>
  </si>
  <si>
    <t>Barangay Cagnituan</t>
  </si>
  <si>
    <t>004-001-017</t>
  </si>
  <si>
    <t>Barangay Tomoy-tomoy</t>
  </si>
  <si>
    <t>004-001-005</t>
  </si>
  <si>
    <t>Barangay Basak</t>
  </si>
  <si>
    <t>004-001-025</t>
  </si>
  <si>
    <t>Barangay Mahayahay</t>
  </si>
  <si>
    <t>004-001-010</t>
  </si>
  <si>
    <t>Barangay Hinapu Gamay</t>
  </si>
  <si>
    <t>004-001-013</t>
  </si>
  <si>
    <t>Barangay Nonok Norte</t>
  </si>
  <si>
    <t>004-001-008</t>
  </si>
  <si>
    <t>Barangay Mantahan</t>
  </si>
  <si>
    <t>004-001-029</t>
  </si>
  <si>
    <t>Barangay Pinaskohan</t>
  </si>
  <si>
    <t>004-001-035</t>
  </si>
  <si>
    <t>Rehabilitation of Multi-purpose Building and Day Care Center, Barangay Malapoc Norte</t>
  </si>
  <si>
    <t>Barangay Malapoc Norte</t>
  </si>
  <si>
    <t>005-002-009</t>
  </si>
  <si>
    <t>Construction of Day Care Center, Barangay Lunas</t>
  </si>
  <si>
    <t>Barangay Lunas</t>
  </si>
  <si>
    <t>005-002-010</t>
  </si>
  <si>
    <t>Rehabilitation of Day Care  Center, Barangay Pasay</t>
  </si>
  <si>
    <t>Barangay Pasay</t>
  </si>
  <si>
    <t>8000-000-2-01-015</t>
  </si>
  <si>
    <t>004-000-003</t>
  </si>
  <si>
    <t>OCV</t>
  </si>
  <si>
    <t>Construction of Dog Pound</t>
  </si>
  <si>
    <t>Barangay Rizal</t>
  </si>
  <si>
    <t>005-002-011</t>
  </si>
  <si>
    <t>Construction of One Unit One Storey 2-Classroom School Building, Pinaskohan Elementary School</t>
  </si>
  <si>
    <t>Elementary School, Barangay Pinaskohan</t>
  </si>
  <si>
    <t>004-001-040</t>
  </si>
  <si>
    <t>Rehabilitation of Multi-purpose Building, Barangay Acasia</t>
  </si>
  <si>
    <t>Barangay Acasia</t>
  </si>
  <si>
    <t>004-006-006</t>
  </si>
  <si>
    <t>Construction of Comform Room, Bayview Park Area , Barangay Combado</t>
  </si>
  <si>
    <t>Bayview Park Area, Barangya Combado</t>
  </si>
  <si>
    <t>005-002-012</t>
  </si>
  <si>
    <t>Gawisan Elementary School</t>
  </si>
  <si>
    <t>05/2026
07/2026</t>
  </si>
  <si>
    <t>005-002-013</t>
  </si>
  <si>
    <t>Improvement of One Unit Two Classroom, Hinapu Daku National High School</t>
  </si>
  <si>
    <t>Hinapu Daku National High School</t>
  </si>
  <si>
    <t>010-001-000</t>
  </si>
  <si>
    <t>Concreting of School Road access to OVAL Ground, TOPS Elementary School, Barangay Mantahan</t>
  </si>
  <si>
    <t>008-017-000</t>
  </si>
  <si>
    <t>Construction of Senior Citizen Building, Barangay Manhilo</t>
  </si>
  <si>
    <t>Baranangay Manhilo</t>
  </si>
  <si>
    <t>010-002-000</t>
  </si>
  <si>
    <t>Construction of TOPS School Gymnasium and Dormitory, Barangay Mantahan</t>
  </si>
  <si>
    <t>010-003-000</t>
  </si>
  <si>
    <t>Construction of School Gate, Maasin Central School, Barangay. Tunga-tunga</t>
  </si>
  <si>
    <t>Maasin Central School, Barangay Tunga-tunga</t>
  </si>
  <si>
    <t>010-004-000</t>
  </si>
  <si>
    <t>Construction of Retaining Wall, Maasin Vocational High School, Barangay Combado</t>
  </si>
  <si>
    <t>Maasin Vocational High School, Barangay Combado</t>
  </si>
  <si>
    <t>008-018-000</t>
  </si>
  <si>
    <t>Construction of Retaining Wall at Maasin Ajonay Residences Phase I, Barangay Tam-is</t>
  </si>
  <si>
    <t>Barangay Tam-is</t>
  </si>
  <si>
    <t>010-005-000</t>
  </si>
  <si>
    <t>Construction of School Stage, SPED Center, Barangay Mantahan</t>
  </si>
  <si>
    <t>SPED Center, Barangay Mantahan</t>
  </si>
  <si>
    <t>Sub-total (Social Development)</t>
  </si>
  <si>
    <t>II.  ECONOMIC DEVELOPMENT</t>
  </si>
  <si>
    <t>8000-000-2-02-003</t>
  </si>
  <si>
    <t>004-011-011</t>
  </si>
  <si>
    <t>OCAg</t>
  </si>
  <si>
    <t xml:space="preserve"> -</t>
  </si>
  <si>
    <t>004-011-006</t>
  </si>
  <si>
    <t>002-002-046</t>
  </si>
  <si>
    <t>Purok Kolohan, Barangay Lib-og</t>
  </si>
  <si>
    <t>002-002-003</t>
  </si>
  <si>
    <t>Sitio Loblobon, Barangay Sto. Nino</t>
  </si>
  <si>
    <t>002-002-029</t>
  </si>
  <si>
    <t>Barangay Matin-ao to Barangay Cansirong</t>
  </si>
  <si>
    <t>002-002-011</t>
  </si>
  <si>
    <t>Barangay Cabadiangan to Barangay Basak</t>
  </si>
  <si>
    <t>002-002-045</t>
  </si>
  <si>
    <t>Sitio Kolo, Barangay Tomoy-tomoy</t>
  </si>
  <si>
    <t>002-002-021</t>
  </si>
  <si>
    <t>Sitio Telecom, Barangay Hinapu Daku</t>
  </si>
  <si>
    <t>002-002-024</t>
  </si>
  <si>
    <t>Sitio Danao, Barangay Libertad</t>
  </si>
  <si>
    <t>002-002-023</t>
  </si>
  <si>
    <t>Purok Tambis, Barangay Isagani</t>
  </si>
  <si>
    <t>002-002-047</t>
  </si>
  <si>
    <t>Concreting of Local Road, Sitio Kolo, Barangay Cabadiangan</t>
  </si>
  <si>
    <t>Sitio Kolo, Barangay Cabadiangan</t>
  </si>
  <si>
    <t>002-002-048</t>
  </si>
  <si>
    <t>Concrete Reblocking of Local Road,  Barangay Rizal</t>
  </si>
  <si>
    <t>002-002-042</t>
  </si>
  <si>
    <t>Construction of Local Road Phase III,  Purok Nangka, Barangay Lib-og</t>
  </si>
  <si>
    <t>Purok Nangka, Barangay Lib-og</t>
  </si>
  <si>
    <t>002-002-049</t>
  </si>
  <si>
    <t>Road Widening Phase III  at Cabaroy , Barangay Abgao</t>
  </si>
  <si>
    <t>Cabaroy, Barangay Abgao</t>
  </si>
  <si>
    <t>002-002-018</t>
  </si>
  <si>
    <t>Construction of Local Road Phase III, Purok Macopa, Barangay Gawisan</t>
  </si>
  <si>
    <t>Purok Macopa, Barangay Gawisan</t>
  </si>
  <si>
    <t>002-003-019</t>
  </si>
  <si>
    <t>Construction of Footbridge,Purok Boguinvilla, Barangay Sta. Cruz</t>
  </si>
  <si>
    <t>Purok Boguinvilla, Barangay Sta. Cruz</t>
  </si>
  <si>
    <t>002-003-020</t>
  </si>
  <si>
    <t>Construction of Footbridge, Sitio Tag-os, Barangay Bilibol</t>
  </si>
  <si>
    <t>Sitio Tag-os, Barangay Bilibol</t>
  </si>
  <si>
    <t>002-003-021</t>
  </si>
  <si>
    <t>Construction of Footbridge, Purok Narra to Purok Banahaw, Barangay Nasaug</t>
  </si>
  <si>
    <t xml:space="preserve"> Purok Narra to Purok Banahaw, Barangay Nasaug</t>
  </si>
  <si>
    <t>002-003-022</t>
  </si>
  <si>
    <t>Construction of Footbridge,  Purok Azucena, Barangay Nonok Norte</t>
  </si>
  <si>
    <t>Purok Azucena, Barangay Nonok Norte</t>
  </si>
  <si>
    <t>8000-000-2-02-001</t>
  </si>
  <si>
    <t>007-022-000</t>
  </si>
  <si>
    <t>CIPTO</t>
  </si>
  <si>
    <t>Construction of Rest Area in Cagnituan Falls &amp; Guinsohotan Caves Phase II, Barangay Cagnituan</t>
  </si>
  <si>
    <t>002-002-050</t>
  </si>
  <si>
    <t>Construction of Pathway, Purok Imelda Rose, Barangay  Bato I</t>
  </si>
  <si>
    <t>Purok Imelda Rose, Barangay Bato I</t>
  </si>
  <si>
    <t>002-002-051</t>
  </si>
  <si>
    <t>Construction of Pathway, Purok Nangka, Barangay Isagani</t>
  </si>
  <si>
    <t>Purok Nangka, Barangay Isagani</t>
  </si>
  <si>
    <t>002-002-028</t>
  </si>
  <si>
    <t>Construction of Local Road, Barangay Malapoc Sur to Barangay Bactul II</t>
  </si>
  <si>
    <t>Barangay Malapoc Sur to Barangay Bactul II</t>
  </si>
  <si>
    <t>002-011-003</t>
  </si>
  <si>
    <t>Procurement of Water Tanks</t>
  </si>
  <si>
    <t>002-011-002</t>
  </si>
  <si>
    <t>Procurement of Water Pipes</t>
  </si>
  <si>
    <t>008-019-000</t>
  </si>
  <si>
    <t>Construction of Commercial Stalls Phase II, Barangay Tunga-tunga</t>
  </si>
  <si>
    <t>Barangay Tunga-tunga</t>
  </si>
  <si>
    <t>002-014-000</t>
  </si>
  <si>
    <t>Improvement of Wet Market</t>
  </si>
  <si>
    <t>008-012-000</t>
  </si>
  <si>
    <t>Improvement of Tourist Service Center &amp; Rest Area, Barangay Tagnipa</t>
  </si>
  <si>
    <t>Barangay Tagnipa</t>
  </si>
  <si>
    <t>008-020-000</t>
  </si>
  <si>
    <t>Rehabilitation of Roofing at Wharf Building, Barangay Abgao</t>
  </si>
  <si>
    <t>Barangay Abgao</t>
  </si>
  <si>
    <t>Sub-total (Economic Development)</t>
  </si>
  <si>
    <t>III.  ENVIRONMENTAL DEVELOPMENT</t>
  </si>
  <si>
    <t>1000-000-2-02-005</t>
  </si>
  <si>
    <t>004-017-000</t>
  </si>
  <si>
    <t>OCENRO</t>
  </si>
  <si>
    <t>Construction of Weigh Bridge at SLF, Barangay Libhu</t>
  </si>
  <si>
    <t>SLF, Barangay Libhu</t>
  </si>
  <si>
    <t>003-003-008</t>
  </si>
  <si>
    <t>Construction of Drainage Canal, Maasin Central School, Barangay Tunga-tunga</t>
  </si>
  <si>
    <t>003-001-014</t>
  </si>
  <si>
    <t>Rehabilitation of Slope Protection, Barangay Isagani</t>
  </si>
  <si>
    <t>Barangay Isagani</t>
  </si>
  <si>
    <t>Sub-total (Environmental  Development)</t>
  </si>
  <si>
    <t>TOTAL AMOUNT  (20% DF)</t>
  </si>
  <si>
    <t>02/2026
03/2026</t>
  </si>
  <si>
    <t>02/2024
03/2024</t>
  </si>
  <si>
    <t xml:space="preserve">03/2026
</t>
  </si>
  <si>
    <t>04/2026
05/2026</t>
  </si>
  <si>
    <t>05/2026
06/2026</t>
  </si>
  <si>
    <t xml:space="preserve">03/2024
</t>
  </si>
  <si>
    <t xml:space="preserve">02/2026
03/2026
</t>
  </si>
  <si>
    <t>IMPLEMENTING AGENCY</t>
  </si>
  <si>
    <t>LGU- Maasin City</t>
  </si>
  <si>
    <t>Improvement of Evacuation Center: Barangay Canyuom</t>
  </si>
  <si>
    <t>Improvement of Evacuation Center: TOPS</t>
  </si>
  <si>
    <t>Improvement of Multi-purpose Building:. Barangay Cagnituan</t>
  </si>
  <si>
    <t xml:space="preserve">Procurement and Installation of Traffic Signal System: R Kangleon corner R. Garces Street, Barangay Tunga-tunga </t>
  </si>
  <si>
    <t>Improvement of Multi-purpose Building:  Barangay Basak</t>
  </si>
  <si>
    <t>Improvement of Multi-purpose Building: Barangay Mahayahay</t>
  </si>
  <si>
    <t>Improvement of Multi-purpose Building: Barangay Hinapu Gamay</t>
  </si>
  <si>
    <t>Improvement of Multi-purpose Building: Barangay Nonok Norte</t>
  </si>
  <si>
    <t>Improvement of Multi-purpose Building:   Barangay Mantahan</t>
  </si>
  <si>
    <t>Improvement of Multi-purpose Building: Barangay Pinaskohan</t>
  </si>
  <si>
    <t>Rehabilitation of Schools: One-Classroom School Building Gawisan Elementary School</t>
  </si>
  <si>
    <t>Procurement of Post-Harvest Facilities: Hand Tractor Cultivator</t>
  </si>
  <si>
    <t>Procurement of Post-Harvest Facilities:   
 4-Wheel Tractor</t>
  </si>
  <si>
    <t>Construction of Local Road: 
Purok Kolohan, Barangay Lib-og</t>
  </si>
  <si>
    <t>Construction of Local Road:
 Sitio Loblobon, Barangay Sto. Nino</t>
  </si>
  <si>
    <t>Construction of Local Road:
Barangay Matin-ao to Barangay Cansirong</t>
  </si>
  <si>
    <t>Construction of Local Road: 
Barangay Cabadiangan to Barangay  Basak</t>
  </si>
  <si>
    <t>Construction of Local Road: 
Sitio Kolo, Barangay Tomoy-tomoy</t>
  </si>
  <si>
    <t>Construction of Local Road:. 
Sitio Telecom, Barangay Hinapu Daku</t>
  </si>
  <si>
    <t>Construction of Local Road: 
Sitio Danao, Barangay Libertad</t>
  </si>
  <si>
    <t>Construction of Local Road: 
Purok Tambis (leading to Isagani Elementary School), Barangay Isagani</t>
  </si>
  <si>
    <r>
      <t>1st Quarter</t>
    </r>
    <r>
      <rPr>
        <b/>
        <sz val="12"/>
        <color theme="1"/>
        <rFont val="Arial Narrow"/>
        <charset val="134"/>
      </rPr>
      <t xml:space="preserve">
</t>
    </r>
  </si>
  <si>
    <r>
      <t>2nd Quarter</t>
    </r>
    <r>
      <rPr>
        <b/>
        <sz val="12"/>
        <color theme="1"/>
        <rFont val="Arial Narrow"/>
        <charset val="134"/>
      </rPr>
      <t xml:space="preserve">
</t>
    </r>
  </si>
  <si>
    <r>
      <t>3rd Quarter</t>
    </r>
    <r>
      <rPr>
        <b/>
        <sz val="12"/>
        <color theme="1"/>
        <rFont val="Arial Narrow"/>
        <charset val="134"/>
      </rPr>
      <t xml:space="preserve">
</t>
    </r>
  </si>
  <si>
    <r>
      <t>4th Quarter</t>
    </r>
    <r>
      <rPr>
        <b/>
        <sz val="12"/>
        <color theme="1"/>
        <rFont val="Arial Narrow"/>
        <charset val="134"/>
      </rPr>
      <t xml:space="preserve">
</t>
    </r>
  </si>
  <si>
    <t>Prepared by:</t>
  </si>
  <si>
    <t>LOCAL PROJECT MONITORING COIMMITTEE (LMPC)</t>
  </si>
  <si>
    <t>MONITORING &amp; EVALUATION (M&amp;E)</t>
  </si>
  <si>
    <t>Repair of Manhilo NHS - 1 Classroom School Building</t>
  </si>
  <si>
    <t>Manhilo NHS</t>
  </si>
  <si>
    <t>SEF Repair of Manhilo NHS School Building</t>
  </si>
  <si>
    <t>Repair of Bactul I ES - 1 Classroom School Building</t>
  </si>
  <si>
    <t>Bactul I ES</t>
  </si>
  <si>
    <t>SEF Repair of Bactul I ES School Building</t>
  </si>
  <si>
    <t>MCHU III , Manhilo</t>
  </si>
  <si>
    <t>Philhealth Trust Fund - ABTC - rehabilitation of the Main Building in CHU III Located at Brgy. Manhilo</t>
  </si>
  <si>
    <t>DepED</t>
  </si>
  <si>
    <t>Repair of Manhilo ES - 1 Classroom School Building</t>
  </si>
  <si>
    <t>Manhilo ES</t>
  </si>
  <si>
    <t>SEF - Repair of Manhilo ES - 1 Classroom School Building</t>
  </si>
  <si>
    <t>Rehabilitation of the Main Building in CHU III , Brgy. Manhilo</t>
  </si>
  <si>
    <t>Pre - Bid</t>
  </si>
  <si>
    <t>4-Square on Process</t>
  </si>
  <si>
    <t>PRE-BID</t>
  </si>
  <si>
    <t>PFMAT Form (4-Square)</t>
  </si>
  <si>
    <t>20% DF - FY 2026</t>
  </si>
  <si>
    <t>SEF Funded Projects</t>
  </si>
  <si>
    <t>03/10/26</t>
  </si>
  <si>
    <t>02/25/26</t>
  </si>
  <si>
    <t>04/13/26</t>
  </si>
  <si>
    <t>04/27/26</t>
  </si>
  <si>
    <t>06/01/26</t>
  </si>
  <si>
    <t>06/15/26</t>
  </si>
  <si>
    <t>06/19/26</t>
  </si>
  <si>
    <t xml:space="preserve"> Improvement of Multi-purpose Building: b. Barangay Tomoy-tomoy</t>
  </si>
  <si>
    <t>Bidded</t>
  </si>
  <si>
    <t>ENGR. EUFEMIA S. QUIRONG, SO2</t>
  </si>
  <si>
    <t>Office of the City Planning &amp; Development Coordinator</t>
  </si>
  <si>
    <t xml:space="preserve">Engineer II  </t>
  </si>
  <si>
    <t>As of 3rd Quarter</t>
  </si>
  <si>
    <t>NTP                      June 17, 2026</t>
  </si>
  <si>
    <t>NTP                      July 3, 2026</t>
  </si>
  <si>
    <t>NTP                      July 15, 2026</t>
  </si>
  <si>
    <t>Issued Notice To Proceed</t>
  </si>
  <si>
    <t>July 3, 2026</t>
  </si>
  <si>
    <t>NTP                      Mar. 16, 2026</t>
  </si>
  <si>
    <t>NTP                      Mar. 26, 2026</t>
  </si>
  <si>
    <t>NTP                      Apr. 27, 2026</t>
  </si>
  <si>
    <t>NTP                      May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</si>
</sst>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[$-409]d\-mmm\-yy;@"/>
    <numFmt numFmtId="166" formatCode="#,##0.00_ ;\-#,##0.00\ "/>
    <numFmt numFmtId="167" formatCode="[$-3409]dd\-mmm\-yy;@"/>
  </numFmts>
  <fonts count="23">
    <font>
      <sz val="11"/>
      <color theme="1"/>
      <name val="Calibri"/>
      <charset val="134"/>
      <scheme val="minor"/>
    </font>
    <font>
      <b/>
      <sz val="12"/>
      <name val="Arial Narrow"/>
      <charset val="134"/>
    </font>
    <font>
      <sz val="12"/>
      <name val="Arial Narrow"/>
      <charset val="134"/>
    </font>
    <font>
      <b/>
      <sz val="12"/>
      <color theme="1"/>
      <name val="Arial Narrow"/>
      <charset val="134"/>
    </font>
    <font>
      <sz val="12"/>
      <color theme="1"/>
      <name val="Arial Narrow"/>
      <charset val="134"/>
    </font>
    <font>
      <b/>
      <sz val="11"/>
      <color rgb="FFFF0000"/>
      <name val="Arial Narrow"/>
      <charset val="134"/>
    </font>
    <font>
      <sz val="11"/>
      <color theme="1"/>
      <name val="Arial Narrow"/>
      <charset val="134"/>
    </font>
    <font>
      <sz val="11"/>
      <name val="Arial Narrow"/>
      <charset val="134"/>
    </font>
    <font>
      <sz val="10"/>
      <name val="Arial Narrow"/>
      <charset val="134"/>
    </font>
    <font>
      <b/>
      <sz val="11"/>
      <color theme="1"/>
      <name val="Arial Narrow"/>
      <charset val="134"/>
    </font>
    <font>
      <sz val="11"/>
      <name val="Calibri"/>
      <charset val="134"/>
      <scheme val="minor"/>
    </font>
    <font>
      <b/>
      <sz val="10"/>
      <name val="Arial Narrow"/>
      <charset val="134"/>
    </font>
    <font>
      <sz val="11"/>
      <color theme="1"/>
      <name val="Calibri"/>
      <charset val="134"/>
      <scheme val="minor"/>
    </font>
    <font>
      <sz val="8"/>
      <name val="Calibri"/>
      <charset val="134"/>
      <scheme val="minor"/>
    </font>
    <font>
      <sz val="11"/>
      <name val="Arial Narrow"/>
      <family val="2"/>
    </font>
    <font>
      <sz val="11"/>
      <color rgb="FFFF000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22"/>
      <name val="Arial Narrow"/>
      <family val="2"/>
    </font>
    <font>
      <b/>
      <sz val="18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4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37">
    <xf numFmtId="0" fontId="0" fillId="0" borderId="0" xfId="0"/>
    <xf numFmtId="164" fontId="0" fillId="0" borderId="0" xfId="1" applyFont="1"/>
    <xf numFmtId="0" fontId="5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/>
    <xf numFmtId="164" fontId="6" fillId="0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/>
    </xf>
    <xf numFmtId="164" fontId="2" fillId="0" borderId="1" xfId="1" applyFont="1" applyFill="1" applyBorder="1" applyAlignment="1">
      <alignment vertical="center"/>
    </xf>
    <xf numFmtId="165" fontId="7" fillId="0" borderId="1" xfId="0" applyNumberFormat="1" applyFont="1" applyBorder="1" applyAlignment="1">
      <alignment horizontal="center" vertical="center"/>
    </xf>
    <xf numFmtId="164" fontId="2" fillId="4" borderId="1" xfId="1" applyFont="1" applyFill="1" applyBorder="1" applyAlignment="1">
      <alignment vertical="center"/>
    </xf>
    <xf numFmtId="165" fontId="7" fillId="0" borderId="1" xfId="0" applyNumberFormat="1" applyFont="1" applyBorder="1" applyAlignment="1">
      <alignment horizontal="center" vertical="center" wrapText="1"/>
    </xf>
    <xf numFmtId="164" fontId="1" fillId="5" borderId="1" xfId="1" applyFont="1" applyFill="1" applyBorder="1" applyAlignment="1">
      <alignment vertical="center"/>
    </xf>
    <xf numFmtId="164" fontId="7" fillId="0" borderId="1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6" fontId="0" fillId="6" borderId="7" xfId="1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65" fontId="6" fillId="0" borderId="1" xfId="0" applyNumberFormat="1" applyFont="1" applyBorder="1" applyAlignment="1">
      <alignment vertical="center"/>
    </xf>
    <xf numFmtId="164" fontId="1" fillId="7" borderId="1" xfId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5" fontId="14" fillId="0" borderId="1" xfId="0" applyNumberFormat="1" applyFont="1" applyBorder="1" applyAlignment="1">
      <alignment horizontal="center" vertical="center" wrapText="1"/>
    </xf>
    <xf numFmtId="17" fontId="1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vertical="center"/>
    </xf>
    <xf numFmtId="0" fontId="11" fillId="7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4" fontId="6" fillId="0" borderId="3" xfId="1" applyFont="1" applyBorder="1" applyAlignment="1">
      <alignment vertical="center"/>
    </xf>
    <xf numFmtId="165" fontId="6" fillId="0" borderId="3" xfId="0" applyNumberFormat="1" applyFont="1" applyBorder="1" applyAlignment="1">
      <alignment vertical="center"/>
    </xf>
    <xf numFmtId="165" fontId="6" fillId="0" borderId="3" xfId="0" applyNumberFormat="1" applyFont="1" applyBorder="1"/>
    <xf numFmtId="0" fontId="1" fillId="0" borderId="6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164" fontId="7" fillId="0" borderId="5" xfId="1" applyFont="1" applyFill="1" applyBorder="1" applyAlignment="1">
      <alignment vertical="center"/>
    </xf>
    <xf numFmtId="165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164" fontId="16" fillId="0" borderId="1" xfId="1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164" fontId="16" fillId="0" borderId="1" xfId="1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164" fontId="17" fillId="0" borderId="0" xfId="0" applyNumberFormat="1" applyFont="1" applyAlignment="1">
      <alignment horizontal="left"/>
    </xf>
    <xf numFmtId="0" fontId="6" fillId="0" borderId="13" xfId="0" applyFont="1" applyBorder="1"/>
    <xf numFmtId="0" fontId="6" fillId="0" borderId="14" xfId="0" applyFont="1" applyBorder="1"/>
    <xf numFmtId="43" fontId="15" fillId="0" borderId="14" xfId="0" applyNumberFormat="1" applyFont="1" applyBorder="1" applyAlignment="1">
      <alignment horizontal="center" vertical="center"/>
    </xf>
    <xf numFmtId="43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7" fontId="6" fillId="0" borderId="1" xfId="0" applyNumberFormat="1" applyFont="1" applyBorder="1"/>
    <xf numFmtId="167" fontId="15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8" borderId="1" xfId="0" applyNumberFormat="1" applyFont="1" applyFill="1" applyBorder="1" applyAlignment="1">
      <alignment horizontal="center" vertical="center"/>
    </xf>
    <xf numFmtId="167" fontId="6" fillId="0" borderId="1" xfId="0" applyNumberFormat="1" applyFont="1" applyBorder="1" applyAlignment="1">
      <alignment vertical="center"/>
    </xf>
    <xf numFmtId="167" fontId="0" fillId="0" borderId="0" xfId="0" applyNumberFormat="1"/>
    <xf numFmtId="167" fontId="6" fillId="6" borderId="1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7" fillId="9" borderId="1" xfId="0" quotePrefix="1" applyNumberFormat="1" applyFont="1" applyFill="1" applyBorder="1" applyAlignment="1">
      <alignment horizontal="center" vertical="center"/>
    </xf>
    <xf numFmtId="0" fontId="21" fillId="9" borderId="1" xfId="0" quotePrefix="1" applyFont="1" applyFill="1" applyBorder="1" applyAlignment="1">
      <alignment horizontal="center" vertical="center"/>
    </xf>
    <xf numFmtId="165" fontId="14" fillId="9" borderId="1" xfId="0" quotePrefix="1" applyNumberFormat="1" applyFont="1" applyFill="1" applyBorder="1" applyAlignment="1">
      <alignment horizontal="center" vertical="center"/>
    </xf>
    <xf numFmtId="165" fontId="14" fillId="9" borderId="1" xfId="0" quotePrefix="1" applyNumberFormat="1" applyFont="1" applyFill="1" applyBorder="1" applyAlignment="1">
      <alignment horizontal="center" vertical="center" wrapText="1"/>
    </xf>
    <xf numFmtId="17" fontId="14" fillId="9" borderId="1" xfId="0" quotePrefix="1" applyNumberFormat="1" applyFont="1" applyFill="1" applyBorder="1" applyAlignment="1">
      <alignment horizontal="center" vertical="center" wrapText="1"/>
    </xf>
    <xf numFmtId="167" fontId="21" fillId="6" borderId="1" xfId="0" quotePrefix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1" fillId="9" borderId="1" xfId="0" applyNumberFormat="1" applyFont="1" applyFill="1" applyBorder="1" applyAlignment="1">
      <alignment horizontal="center"/>
    </xf>
    <xf numFmtId="0" fontId="21" fillId="10" borderId="1" xfId="0" applyFont="1" applyFill="1" applyBorder="1" applyAlignment="1">
      <alignment horizontal="center" vertical="justify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FFE5FF"/>
      <color rgb="FFFFFFC1"/>
      <color rgb="FFFFC1FF"/>
      <color rgb="FFFF99FF"/>
      <color rgb="FF66ECFA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115</xdr:row>
      <xdr:rowOff>142875</xdr:rowOff>
    </xdr:from>
    <xdr:to>
      <xdr:col>4</xdr:col>
      <xdr:colOff>452755</xdr:colOff>
      <xdr:row>117</xdr:row>
      <xdr:rowOff>155575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8A6D5-4C6D-4A45-9906-DFCB91B1534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56359425"/>
          <a:ext cx="2443480" cy="5080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94</xdr:row>
      <xdr:rowOff>133350</xdr:rowOff>
    </xdr:from>
    <xdr:to>
      <xdr:col>4</xdr:col>
      <xdr:colOff>462280</xdr:colOff>
      <xdr:row>96</xdr:row>
      <xdr:rowOff>146050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B57228-A389-4D36-B76A-0312A2CAA8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49129950"/>
          <a:ext cx="244348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6"/>
  <sheetViews>
    <sheetView tabSelected="1" view="pageBreakPreview" zoomScaleNormal="100" workbookViewId="0">
      <selection activeCell="F96" sqref="F96"/>
    </sheetView>
  </sheetViews>
  <sheetFormatPr defaultColWidth="9" defaultRowHeight="15"/>
  <cols>
    <col min="1" max="1" width="6.140625" customWidth="1"/>
    <col min="2" max="2" width="11.5703125" hidden="1" customWidth="1"/>
    <col min="3" max="3" width="14.5703125" customWidth="1"/>
    <col min="4" max="4" width="12.5703125" customWidth="1"/>
    <col min="5" max="5" width="10.5703125" customWidth="1"/>
    <col min="6" max="6" width="39.85546875" customWidth="1"/>
    <col min="7" max="7" width="23.7109375" customWidth="1"/>
    <col min="8" max="8" width="15.85546875" customWidth="1"/>
    <col min="9" max="9" width="17.42578125" customWidth="1"/>
    <col min="10" max="10" width="16" customWidth="1"/>
    <col min="11" max="12" width="10.140625" customWidth="1"/>
    <col min="13" max="13" width="10.28515625" customWidth="1"/>
    <col min="14" max="14" width="9.7109375" customWidth="1"/>
    <col min="15" max="15" width="13.5703125" customWidth="1"/>
    <col min="16" max="16" width="9.7109375" customWidth="1"/>
    <col min="17" max="17" width="10.42578125" customWidth="1"/>
    <col min="18" max="18" width="8.5703125" customWidth="1"/>
    <col min="19" max="19" width="7.28515625" customWidth="1"/>
  </cols>
  <sheetData>
    <row r="1" spans="1:21" ht="34.5" customHeight="1">
      <c r="A1" s="133" t="s">
        <v>251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87"/>
      <c r="Q1" s="87"/>
    </row>
    <row r="2" spans="1:21" ht="28.5" customHeight="1">
      <c r="A2" s="132" t="s">
        <v>252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88"/>
      <c r="Q2" s="88"/>
    </row>
    <row r="3" spans="1:21" ht="20.100000000000001" customHeight="1">
      <c r="A3" s="132" t="s">
        <v>270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88"/>
      <c r="Q3" s="88"/>
    </row>
    <row r="4" spans="1:21" ht="20.100000000000001" customHeight="1">
      <c r="A4" s="136" t="s">
        <v>284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88"/>
      <c r="Q4" s="88"/>
    </row>
    <row r="5" spans="1:21" ht="20.100000000000001" customHeight="1">
      <c r="A5" s="68"/>
      <c r="B5" s="69"/>
      <c r="C5" s="90"/>
      <c r="D5" s="92" t="s">
        <v>266</v>
      </c>
      <c r="E5" s="70"/>
      <c r="F5" s="70"/>
      <c r="G5" s="70"/>
      <c r="H5" s="70"/>
      <c r="I5" s="22"/>
      <c r="J5" s="22"/>
      <c r="K5" s="22"/>
    </row>
    <row r="6" spans="1:21" ht="20.100000000000001" customHeight="1">
      <c r="A6" s="68"/>
      <c r="B6" s="69"/>
      <c r="C6" s="91"/>
      <c r="D6" s="92" t="s">
        <v>267</v>
      </c>
      <c r="E6" s="70"/>
      <c r="F6" s="70"/>
      <c r="G6" s="70"/>
      <c r="H6" s="70"/>
      <c r="I6" s="22"/>
      <c r="J6" s="22"/>
      <c r="K6" s="22"/>
    </row>
    <row r="7" spans="1:21" ht="20.100000000000001" customHeight="1">
      <c r="A7" s="68"/>
      <c r="B7" s="69"/>
      <c r="C7" s="126"/>
      <c r="D7" s="92" t="s">
        <v>280</v>
      </c>
      <c r="E7" s="70"/>
      <c r="F7" s="70"/>
      <c r="G7" s="70"/>
      <c r="H7" s="70"/>
      <c r="I7" s="22"/>
      <c r="J7" s="22"/>
      <c r="K7" s="22"/>
    </row>
    <row r="8" spans="1:21" ht="20.100000000000001" customHeight="1" thickBot="1">
      <c r="A8" s="71"/>
      <c r="B8" s="72"/>
      <c r="C8" s="129"/>
      <c r="D8" s="92" t="s">
        <v>288</v>
      </c>
      <c r="E8" s="73"/>
      <c r="F8" s="73"/>
      <c r="G8" s="73"/>
      <c r="H8" s="73"/>
      <c r="I8" s="22"/>
      <c r="J8" s="22"/>
      <c r="K8" s="22"/>
    </row>
    <row r="9" spans="1:21" ht="45" customHeight="1" thickBot="1">
      <c r="A9" s="74" t="s">
        <v>0</v>
      </c>
      <c r="B9" s="75" t="s">
        <v>1</v>
      </c>
      <c r="C9" s="134" t="s">
        <v>2</v>
      </c>
      <c r="D9" s="135"/>
      <c r="E9" s="75" t="s">
        <v>3</v>
      </c>
      <c r="F9" s="76" t="s">
        <v>4</v>
      </c>
      <c r="G9" s="75" t="s">
        <v>5</v>
      </c>
      <c r="H9" s="77" t="s">
        <v>6</v>
      </c>
      <c r="I9" s="75" t="s">
        <v>7</v>
      </c>
      <c r="J9" s="77" t="s">
        <v>223</v>
      </c>
      <c r="K9" s="78" t="s">
        <v>246</v>
      </c>
      <c r="L9" s="79" t="s">
        <v>247</v>
      </c>
      <c r="M9" s="78" t="s">
        <v>248</v>
      </c>
      <c r="N9" s="79" t="s">
        <v>249</v>
      </c>
      <c r="O9" s="89" t="s">
        <v>8</v>
      </c>
      <c r="P9" s="99" t="s">
        <v>268</v>
      </c>
      <c r="Q9" s="100" t="s">
        <v>269</v>
      </c>
      <c r="R9" s="45">
        <v>1</v>
      </c>
      <c r="S9" s="45">
        <v>2</v>
      </c>
      <c r="T9">
        <v>3</v>
      </c>
    </row>
    <row r="10" spans="1:21" ht="9.75" customHeight="1">
      <c r="A10" s="54"/>
      <c r="B10" s="55"/>
      <c r="C10" s="55"/>
      <c r="D10" s="55"/>
      <c r="E10" s="55"/>
      <c r="F10" s="55"/>
      <c r="G10" s="55"/>
      <c r="H10" s="56"/>
      <c r="I10" s="55"/>
      <c r="J10" s="55"/>
      <c r="K10" s="57"/>
      <c r="L10" s="58"/>
      <c r="M10" s="58"/>
      <c r="N10" s="58"/>
      <c r="O10" s="93"/>
      <c r="P10" s="101"/>
      <c r="Q10" s="101"/>
    </row>
    <row r="11" spans="1:21" ht="24.95" customHeight="1">
      <c r="A11" s="2" t="s">
        <v>9</v>
      </c>
      <c r="B11" s="24"/>
      <c r="C11" s="24"/>
      <c r="D11" s="24"/>
      <c r="E11" s="3"/>
      <c r="F11" s="4"/>
      <c r="G11" s="4"/>
      <c r="H11" s="23"/>
      <c r="I11" s="24"/>
      <c r="J11" s="24"/>
      <c r="K11" s="25"/>
      <c r="L11" s="25"/>
      <c r="M11" s="25"/>
      <c r="N11" s="25"/>
      <c r="O11" s="94"/>
      <c r="P11" s="101"/>
      <c r="Q11" s="101"/>
    </row>
    <row r="12" spans="1:21" ht="38.25" customHeight="1">
      <c r="A12" s="5">
        <v>1</v>
      </c>
      <c r="B12" s="7">
        <v>137</v>
      </c>
      <c r="C12" s="48" t="s">
        <v>10</v>
      </c>
      <c r="D12" s="49" t="s">
        <v>11</v>
      </c>
      <c r="E12" s="6" t="s">
        <v>12</v>
      </c>
      <c r="F12" s="8" t="s">
        <v>13</v>
      </c>
      <c r="G12" s="9" t="s">
        <v>14</v>
      </c>
      <c r="H12" s="26">
        <v>10000000</v>
      </c>
      <c r="I12" s="7" t="s">
        <v>15</v>
      </c>
      <c r="J12" s="7" t="s">
        <v>224</v>
      </c>
      <c r="K12" s="27"/>
      <c r="L12" s="27"/>
      <c r="M12" s="25"/>
      <c r="N12" s="25"/>
      <c r="O12" s="95"/>
      <c r="P12" s="102"/>
      <c r="Q12" s="102"/>
      <c r="R12" s="32"/>
      <c r="S12" s="32">
        <v>1</v>
      </c>
      <c r="T12" s="32"/>
      <c r="U12" s="32"/>
    </row>
    <row r="13" spans="1:21" ht="39.950000000000003" customHeight="1">
      <c r="A13" s="5">
        <f>A12+1</f>
        <v>2</v>
      </c>
      <c r="B13" s="7">
        <v>132</v>
      </c>
      <c r="C13" s="50" t="s">
        <v>10</v>
      </c>
      <c r="D13" s="51" t="s">
        <v>16</v>
      </c>
      <c r="E13" s="10" t="s">
        <v>12</v>
      </c>
      <c r="F13" s="12" t="s">
        <v>17</v>
      </c>
      <c r="G13" s="13" t="s">
        <v>18</v>
      </c>
      <c r="H13" s="28">
        <v>1000000</v>
      </c>
      <c r="I13" s="11" t="s">
        <v>15</v>
      </c>
      <c r="J13" s="11" t="s">
        <v>224</v>
      </c>
      <c r="K13" s="29" t="s">
        <v>218</v>
      </c>
      <c r="L13" s="123" t="s">
        <v>278</v>
      </c>
      <c r="M13" s="25"/>
      <c r="N13" s="25"/>
      <c r="O13" s="127" t="s">
        <v>287</v>
      </c>
      <c r="P13" s="103"/>
      <c r="Q13" s="103"/>
      <c r="R13" s="32">
        <v>1</v>
      </c>
      <c r="S13" s="32"/>
      <c r="T13" s="32"/>
      <c r="U13" s="32"/>
    </row>
    <row r="14" spans="1:21" ht="45.95" customHeight="1">
      <c r="A14" s="5">
        <f t="shared" ref="A14:A52" si="0">A13+1</f>
        <v>3</v>
      </c>
      <c r="B14" s="7">
        <v>135</v>
      </c>
      <c r="C14" s="48" t="s">
        <v>10</v>
      </c>
      <c r="D14" s="49" t="s">
        <v>20</v>
      </c>
      <c r="E14" s="6" t="s">
        <v>12</v>
      </c>
      <c r="F14" s="8" t="s">
        <v>21</v>
      </c>
      <c r="G14" s="9" t="s">
        <v>22</v>
      </c>
      <c r="H14" s="26">
        <v>3000000</v>
      </c>
      <c r="I14" s="7" t="s">
        <v>15</v>
      </c>
      <c r="J14" s="7" t="s">
        <v>224</v>
      </c>
      <c r="K14" s="29" t="s">
        <v>218</v>
      </c>
      <c r="L14" s="44"/>
      <c r="M14" s="25"/>
      <c r="N14" s="25"/>
      <c r="O14" s="96"/>
      <c r="P14" s="103"/>
      <c r="Q14" s="103"/>
      <c r="R14" s="32">
        <v>1</v>
      </c>
      <c r="S14" s="32"/>
      <c r="T14" s="32"/>
      <c r="U14" s="32"/>
    </row>
    <row r="15" spans="1:21" ht="58.5" customHeight="1">
      <c r="A15" s="5">
        <f t="shared" si="0"/>
        <v>4</v>
      </c>
      <c r="B15" s="7">
        <v>138</v>
      </c>
      <c r="C15" s="50" t="s">
        <v>10</v>
      </c>
      <c r="D15" s="51" t="s">
        <v>23</v>
      </c>
      <c r="E15" s="10" t="s">
        <v>12</v>
      </c>
      <c r="F15" s="12" t="s">
        <v>24</v>
      </c>
      <c r="G15" s="13" t="s">
        <v>25</v>
      </c>
      <c r="H15" s="28">
        <v>4000000</v>
      </c>
      <c r="I15" s="11" t="s">
        <v>15</v>
      </c>
      <c r="J15" s="11" t="s">
        <v>224</v>
      </c>
      <c r="K15" s="29" t="s">
        <v>218</v>
      </c>
      <c r="L15" s="123" t="s">
        <v>277</v>
      </c>
      <c r="M15" s="25"/>
      <c r="N15" s="25"/>
      <c r="O15" s="127" t="s">
        <v>286</v>
      </c>
      <c r="P15" s="103"/>
      <c r="Q15" s="103"/>
      <c r="R15" s="32">
        <v>1</v>
      </c>
      <c r="S15" s="32"/>
      <c r="T15" s="32"/>
      <c r="U15" s="32"/>
    </row>
    <row r="16" spans="1:21" ht="47.25" customHeight="1">
      <c r="A16" s="5">
        <f t="shared" si="0"/>
        <v>5</v>
      </c>
      <c r="B16" s="7">
        <v>138</v>
      </c>
      <c r="C16" s="48" t="s">
        <v>10</v>
      </c>
      <c r="D16" s="49" t="s">
        <v>26</v>
      </c>
      <c r="E16" s="6" t="s">
        <v>12</v>
      </c>
      <c r="F16" s="8" t="s">
        <v>27</v>
      </c>
      <c r="G16" s="9" t="s">
        <v>28</v>
      </c>
      <c r="H16" s="26">
        <v>5000000</v>
      </c>
      <c r="I16" s="7" t="s">
        <v>15</v>
      </c>
      <c r="J16" s="7" t="s">
        <v>224</v>
      </c>
      <c r="K16" s="29" t="s">
        <v>218</v>
      </c>
      <c r="L16" s="44"/>
      <c r="M16" s="25"/>
      <c r="N16" s="25"/>
      <c r="O16" s="96"/>
      <c r="P16" s="103"/>
      <c r="Q16" s="103"/>
      <c r="R16" s="32">
        <v>1</v>
      </c>
      <c r="S16" s="32"/>
      <c r="T16" s="32"/>
      <c r="U16" s="32"/>
    </row>
    <row r="17" spans="1:21" ht="53.25" customHeight="1">
      <c r="A17" s="5">
        <f t="shared" si="0"/>
        <v>6</v>
      </c>
      <c r="B17" s="7">
        <v>147</v>
      </c>
      <c r="C17" s="50" t="s">
        <v>10</v>
      </c>
      <c r="D17" s="51" t="s">
        <v>29</v>
      </c>
      <c r="E17" s="10" t="s">
        <v>12</v>
      </c>
      <c r="F17" s="12" t="s">
        <v>30</v>
      </c>
      <c r="G17" s="12" t="s">
        <v>31</v>
      </c>
      <c r="H17" s="28">
        <v>3000000</v>
      </c>
      <c r="I17" s="11" t="s">
        <v>15</v>
      </c>
      <c r="J17" s="11" t="s">
        <v>224</v>
      </c>
      <c r="K17" s="29" t="s">
        <v>218</v>
      </c>
      <c r="L17" s="44"/>
      <c r="M17" s="25"/>
      <c r="N17" s="25"/>
      <c r="O17" s="96"/>
      <c r="P17" s="103"/>
      <c r="Q17" s="103"/>
      <c r="R17" s="32">
        <v>1</v>
      </c>
      <c r="S17" s="32"/>
      <c r="T17" s="32"/>
      <c r="U17" s="32"/>
    </row>
    <row r="18" spans="1:21" ht="45" customHeight="1">
      <c r="A18" s="5">
        <f t="shared" si="0"/>
        <v>7</v>
      </c>
      <c r="B18" s="7">
        <v>133</v>
      </c>
      <c r="C18" s="48" t="s">
        <v>10</v>
      </c>
      <c r="D18" s="49" t="s">
        <v>32</v>
      </c>
      <c r="E18" s="6" t="s">
        <v>12</v>
      </c>
      <c r="F18" s="8" t="s">
        <v>33</v>
      </c>
      <c r="G18" s="9" t="s">
        <v>34</v>
      </c>
      <c r="H18" s="26">
        <v>4000000</v>
      </c>
      <c r="I18" s="7" t="s">
        <v>15</v>
      </c>
      <c r="J18" s="7" t="s">
        <v>224</v>
      </c>
      <c r="K18" s="29" t="s">
        <v>218</v>
      </c>
      <c r="L18" s="44"/>
      <c r="M18" s="25"/>
      <c r="N18" s="25"/>
      <c r="O18" s="96"/>
      <c r="P18" s="103"/>
      <c r="Q18" s="103"/>
      <c r="R18" s="32">
        <v>1</v>
      </c>
      <c r="S18" s="32"/>
      <c r="T18" s="32"/>
      <c r="U18" s="32"/>
    </row>
    <row r="19" spans="1:21" ht="33.75" customHeight="1">
      <c r="A19" s="5">
        <f t="shared" si="0"/>
        <v>8</v>
      </c>
      <c r="B19" s="7">
        <v>144</v>
      </c>
      <c r="C19" s="50" t="s">
        <v>10</v>
      </c>
      <c r="D19" s="51" t="s">
        <v>35</v>
      </c>
      <c r="E19" s="10" t="s">
        <v>12</v>
      </c>
      <c r="F19" s="12" t="s">
        <v>36</v>
      </c>
      <c r="G19" s="13" t="s">
        <v>37</v>
      </c>
      <c r="H19" s="28">
        <v>5000000</v>
      </c>
      <c r="I19" s="11" t="s">
        <v>15</v>
      </c>
      <c r="J19" s="11" t="s">
        <v>224</v>
      </c>
      <c r="K19" s="29" t="s">
        <v>218</v>
      </c>
      <c r="L19" s="123" t="s">
        <v>277</v>
      </c>
      <c r="M19" s="25"/>
      <c r="N19" s="25"/>
      <c r="O19" s="127" t="s">
        <v>286</v>
      </c>
      <c r="P19" s="103"/>
      <c r="Q19" s="104">
        <v>46058</v>
      </c>
      <c r="R19" s="32">
        <v>1</v>
      </c>
      <c r="S19" s="32"/>
      <c r="T19" s="32"/>
      <c r="U19" s="32"/>
    </row>
    <row r="20" spans="1:21" ht="53.25" customHeight="1">
      <c r="A20" s="5">
        <f t="shared" si="0"/>
        <v>9</v>
      </c>
      <c r="B20" s="7">
        <v>135</v>
      </c>
      <c r="C20" s="48" t="s">
        <v>10</v>
      </c>
      <c r="D20" s="49" t="s">
        <v>38</v>
      </c>
      <c r="E20" s="6" t="s">
        <v>12</v>
      </c>
      <c r="F20" s="8" t="s">
        <v>39</v>
      </c>
      <c r="G20" s="9" t="s">
        <v>40</v>
      </c>
      <c r="H20" s="26">
        <v>4000000</v>
      </c>
      <c r="I20" s="7" t="s">
        <v>15</v>
      </c>
      <c r="J20" s="7" t="s">
        <v>224</v>
      </c>
      <c r="K20" s="29" t="s">
        <v>218</v>
      </c>
      <c r="L20" s="44"/>
      <c r="M20" s="25"/>
      <c r="N20" s="25"/>
      <c r="O20" s="96"/>
      <c r="P20" s="103"/>
      <c r="Q20" s="103"/>
      <c r="R20" s="32">
        <v>1</v>
      </c>
      <c r="S20" s="32"/>
      <c r="T20" s="32"/>
      <c r="U20" s="32"/>
    </row>
    <row r="21" spans="1:21" ht="45" customHeight="1">
      <c r="A21" s="5">
        <v>10</v>
      </c>
      <c r="B21" s="7">
        <v>145</v>
      </c>
      <c r="C21" s="50" t="s">
        <v>10</v>
      </c>
      <c r="D21" s="51" t="s">
        <v>41</v>
      </c>
      <c r="E21" s="10" t="s">
        <v>12</v>
      </c>
      <c r="F21" s="12" t="s">
        <v>225</v>
      </c>
      <c r="G21" s="13" t="s">
        <v>42</v>
      </c>
      <c r="H21" s="28">
        <v>1000000</v>
      </c>
      <c r="I21" s="11" t="s">
        <v>15</v>
      </c>
      <c r="J21" s="11" t="s">
        <v>224</v>
      </c>
      <c r="K21" s="43" t="s">
        <v>218</v>
      </c>
      <c r="L21" s="27"/>
      <c r="M21" s="25"/>
      <c r="N21" s="25"/>
      <c r="O21" s="96"/>
      <c r="P21" s="103"/>
      <c r="Q21" s="103"/>
      <c r="R21" s="32">
        <v>1</v>
      </c>
      <c r="S21" s="32"/>
      <c r="T21" s="32"/>
      <c r="U21" s="32"/>
    </row>
    <row r="22" spans="1:21" ht="39.950000000000003" customHeight="1">
      <c r="A22" s="5">
        <f t="shared" si="0"/>
        <v>11</v>
      </c>
      <c r="B22" s="7">
        <v>135</v>
      </c>
      <c r="C22" s="48" t="s">
        <v>10</v>
      </c>
      <c r="D22" s="49" t="s">
        <v>43</v>
      </c>
      <c r="E22" s="6" t="s">
        <v>12</v>
      </c>
      <c r="F22" s="8" t="s">
        <v>226</v>
      </c>
      <c r="G22" s="9" t="s">
        <v>44</v>
      </c>
      <c r="H22" s="26">
        <v>1000000</v>
      </c>
      <c r="I22" s="7" t="s">
        <v>15</v>
      </c>
      <c r="J22" s="7" t="s">
        <v>224</v>
      </c>
      <c r="K22" s="29" t="s">
        <v>218</v>
      </c>
      <c r="L22" s="27"/>
      <c r="M22" s="25"/>
      <c r="N22" s="25"/>
      <c r="O22" s="96"/>
      <c r="P22" s="103"/>
      <c r="Q22" s="103"/>
      <c r="R22" s="32">
        <v>1</v>
      </c>
      <c r="S22" s="32"/>
      <c r="T22" s="32"/>
      <c r="U22" s="32"/>
    </row>
    <row r="23" spans="1:21" ht="39.950000000000003" customHeight="1">
      <c r="A23" s="5">
        <f t="shared" si="0"/>
        <v>12</v>
      </c>
      <c r="B23" s="7">
        <v>134</v>
      </c>
      <c r="C23" s="50" t="s">
        <v>10</v>
      </c>
      <c r="D23" s="51" t="s">
        <v>45</v>
      </c>
      <c r="E23" s="10" t="s">
        <v>12</v>
      </c>
      <c r="F23" s="12" t="s">
        <v>46</v>
      </c>
      <c r="G23" s="13" t="s">
        <v>47</v>
      </c>
      <c r="H23" s="28">
        <v>2500000</v>
      </c>
      <c r="I23" s="11" t="s">
        <v>15</v>
      </c>
      <c r="J23" s="11" t="s">
        <v>224</v>
      </c>
      <c r="K23" s="27"/>
      <c r="L23" s="43" t="s">
        <v>219</v>
      </c>
      <c r="M23" s="25"/>
      <c r="N23" s="25"/>
      <c r="O23" s="96"/>
      <c r="P23" s="103"/>
      <c r="Q23" s="103"/>
      <c r="R23" s="32"/>
      <c r="S23" s="32">
        <v>1</v>
      </c>
      <c r="T23" s="32"/>
      <c r="U23" s="32"/>
    </row>
    <row r="24" spans="1:21" ht="39.950000000000003" customHeight="1">
      <c r="A24" s="5">
        <f t="shared" si="0"/>
        <v>13</v>
      </c>
      <c r="B24" s="7">
        <v>135</v>
      </c>
      <c r="C24" s="48" t="s">
        <v>10</v>
      </c>
      <c r="D24" s="49" t="s">
        <v>48</v>
      </c>
      <c r="E24" s="6" t="s">
        <v>12</v>
      </c>
      <c r="F24" s="8" t="s">
        <v>49</v>
      </c>
      <c r="G24" s="9" t="s">
        <v>47</v>
      </c>
      <c r="H24" s="26">
        <v>2500000</v>
      </c>
      <c r="I24" s="7" t="s">
        <v>15</v>
      </c>
      <c r="J24" s="7" t="s">
        <v>224</v>
      </c>
      <c r="K24" s="27"/>
      <c r="L24" s="43" t="s">
        <v>219</v>
      </c>
      <c r="M24" s="25"/>
      <c r="N24" s="25"/>
      <c r="O24" s="96"/>
      <c r="P24" s="103"/>
      <c r="Q24" s="103"/>
      <c r="R24" s="32"/>
      <c r="S24" s="32">
        <v>1</v>
      </c>
      <c r="T24" s="32"/>
      <c r="U24" s="32"/>
    </row>
    <row r="25" spans="1:21" ht="39.950000000000003" customHeight="1">
      <c r="A25" s="5">
        <f t="shared" si="0"/>
        <v>14</v>
      </c>
      <c r="B25" s="7">
        <v>132</v>
      </c>
      <c r="C25" s="50" t="s">
        <v>10</v>
      </c>
      <c r="D25" s="51" t="s">
        <v>50</v>
      </c>
      <c r="E25" s="10" t="s">
        <v>12</v>
      </c>
      <c r="F25" s="12" t="s">
        <v>51</v>
      </c>
      <c r="G25" s="13" t="s">
        <v>52</v>
      </c>
      <c r="H25" s="28">
        <v>800000</v>
      </c>
      <c r="I25" s="11" t="s">
        <v>15</v>
      </c>
      <c r="J25" s="11" t="s">
        <v>224</v>
      </c>
      <c r="K25" s="29"/>
      <c r="L25" s="43" t="s">
        <v>219</v>
      </c>
      <c r="M25" s="25"/>
      <c r="N25" s="25"/>
      <c r="O25" s="96"/>
      <c r="P25" s="103"/>
      <c r="Q25" s="103"/>
      <c r="R25" s="32"/>
      <c r="S25" s="32">
        <v>1</v>
      </c>
      <c r="T25" s="32"/>
      <c r="U25" s="32"/>
    </row>
    <row r="26" spans="1:21" ht="46.5" customHeight="1">
      <c r="A26" s="5">
        <f t="shared" si="0"/>
        <v>15</v>
      </c>
      <c r="B26" s="7">
        <v>135</v>
      </c>
      <c r="C26" s="48" t="s">
        <v>10</v>
      </c>
      <c r="D26" s="49" t="s">
        <v>53</v>
      </c>
      <c r="E26" s="6" t="s">
        <v>12</v>
      </c>
      <c r="F26" s="8" t="s">
        <v>54</v>
      </c>
      <c r="G26" s="9" t="s">
        <v>55</v>
      </c>
      <c r="H26" s="26">
        <v>12000000</v>
      </c>
      <c r="I26" s="7" t="s">
        <v>15</v>
      </c>
      <c r="J26" s="7" t="s">
        <v>224</v>
      </c>
      <c r="K26" s="27"/>
      <c r="L26" s="43" t="s">
        <v>219</v>
      </c>
      <c r="M26" s="25"/>
      <c r="N26" s="25"/>
      <c r="O26" s="96"/>
      <c r="P26" s="103"/>
      <c r="Q26" s="103"/>
      <c r="R26" s="32"/>
      <c r="S26" s="32">
        <v>1</v>
      </c>
      <c r="T26" s="32"/>
      <c r="U26" s="32"/>
    </row>
    <row r="27" spans="1:21" ht="62.25" customHeight="1">
      <c r="A27" s="5">
        <v>16</v>
      </c>
      <c r="B27" s="7">
        <v>134</v>
      </c>
      <c r="C27" s="50" t="s">
        <v>10</v>
      </c>
      <c r="D27" s="51" t="s">
        <v>56</v>
      </c>
      <c r="E27" s="10" t="s">
        <v>12</v>
      </c>
      <c r="F27" s="12" t="s">
        <v>228</v>
      </c>
      <c r="G27" s="12" t="s">
        <v>57</v>
      </c>
      <c r="H27" s="28">
        <v>4500000</v>
      </c>
      <c r="I27" s="11" t="s">
        <v>15</v>
      </c>
      <c r="J27" s="11" t="s">
        <v>224</v>
      </c>
      <c r="K27" s="27"/>
      <c r="L27" s="43" t="s">
        <v>219</v>
      </c>
      <c r="M27" s="25"/>
      <c r="N27" s="25"/>
      <c r="O27" s="96"/>
      <c r="P27" s="103"/>
      <c r="Q27" s="103"/>
      <c r="R27" s="32"/>
      <c r="S27" s="32">
        <v>1</v>
      </c>
      <c r="T27" s="32"/>
      <c r="U27" s="32"/>
    </row>
    <row r="28" spans="1:21" ht="39.950000000000003" customHeight="1">
      <c r="A28" s="5">
        <f t="shared" si="0"/>
        <v>17</v>
      </c>
      <c r="B28" s="7">
        <v>136</v>
      </c>
      <c r="C28" s="48" t="s">
        <v>10</v>
      </c>
      <c r="D28" s="49" t="s">
        <v>58</v>
      </c>
      <c r="E28" s="6" t="s">
        <v>12</v>
      </c>
      <c r="F28" s="8" t="s">
        <v>59</v>
      </c>
      <c r="G28" s="8" t="s">
        <v>60</v>
      </c>
      <c r="H28" s="26">
        <v>3000000</v>
      </c>
      <c r="I28" s="7" t="s">
        <v>15</v>
      </c>
      <c r="J28" s="7" t="s">
        <v>224</v>
      </c>
      <c r="K28" s="27"/>
      <c r="L28" s="43" t="s">
        <v>219</v>
      </c>
      <c r="M28" s="25"/>
      <c r="N28" s="25"/>
      <c r="O28" s="96"/>
      <c r="P28" s="103"/>
      <c r="Q28" s="103"/>
      <c r="R28" s="32"/>
      <c r="S28" s="32">
        <v>1</v>
      </c>
      <c r="T28" s="32"/>
      <c r="U28" s="32"/>
    </row>
    <row r="29" spans="1:21" ht="39.950000000000003" customHeight="1">
      <c r="A29" s="5">
        <f t="shared" si="0"/>
        <v>18</v>
      </c>
      <c r="B29" s="7">
        <v>136</v>
      </c>
      <c r="C29" s="50" t="s">
        <v>10</v>
      </c>
      <c r="D29" s="51" t="s">
        <v>61</v>
      </c>
      <c r="E29" s="10" t="s">
        <v>12</v>
      </c>
      <c r="F29" s="16" t="s">
        <v>227</v>
      </c>
      <c r="G29" s="17" t="s">
        <v>62</v>
      </c>
      <c r="H29" s="28">
        <v>2000000</v>
      </c>
      <c r="I29" s="11" t="s">
        <v>15</v>
      </c>
      <c r="J29" s="11" t="s">
        <v>224</v>
      </c>
      <c r="K29" s="29" t="s">
        <v>19</v>
      </c>
      <c r="L29" s="43"/>
      <c r="M29" s="25"/>
      <c r="N29" s="25"/>
      <c r="O29" s="96"/>
      <c r="P29" s="103"/>
      <c r="Q29" s="103"/>
      <c r="R29" s="32">
        <v>1</v>
      </c>
      <c r="S29" s="32"/>
      <c r="T29" s="32"/>
      <c r="U29" s="32"/>
    </row>
    <row r="30" spans="1:21" ht="39.950000000000003" customHeight="1">
      <c r="A30" s="5">
        <f t="shared" si="0"/>
        <v>19</v>
      </c>
      <c r="B30" s="7">
        <v>136</v>
      </c>
      <c r="C30" s="48" t="s">
        <v>10</v>
      </c>
      <c r="D30" s="49" t="s">
        <v>63</v>
      </c>
      <c r="E30" s="6" t="s">
        <v>12</v>
      </c>
      <c r="F30" s="125" t="s">
        <v>279</v>
      </c>
      <c r="G30" s="15" t="s">
        <v>64</v>
      </c>
      <c r="H30" s="26">
        <v>2000000</v>
      </c>
      <c r="I30" s="7" t="s">
        <v>15</v>
      </c>
      <c r="J30" s="7" t="s">
        <v>224</v>
      </c>
      <c r="K30" s="29" t="s">
        <v>218</v>
      </c>
      <c r="L30" s="43"/>
      <c r="M30" s="121" t="s">
        <v>289</v>
      </c>
      <c r="N30" s="25"/>
      <c r="O30" s="96"/>
      <c r="P30" s="124" t="s">
        <v>278</v>
      </c>
      <c r="Q30" s="103"/>
      <c r="R30" s="32">
        <v>1</v>
      </c>
      <c r="S30" s="32"/>
      <c r="T30" s="32"/>
      <c r="U30" s="32"/>
    </row>
    <row r="31" spans="1:21" ht="39.950000000000003" customHeight="1">
      <c r="A31" s="5">
        <f t="shared" si="0"/>
        <v>20</v>
      </c>
      <c r="B31" s="7">
        <v>136</v>
      </c>
      <c r="C31" s="50" t="s">
        <v>10</v>
      </c>
      <c r="D31" s="51" t="s">
        <v>65</v>
      </c>
      <c r="E31" s="10" t="s">
        <v>12</v>
      </c>
      <c r="F31" s="13" t="s">
        <v>229</v>
      </c>
      <c r="G31" s="17" t="s">
        <v>66</v>
      </c>
      <c r="H31" s="28">
        <v>2000000</v>
      </c>
      <c r="I31" s="11" t="s">
        <v>15</v>
      </c>
      <c r="J31" s="11" t="s">
        <v>224</v>
      </c>
      <c r="K31" s="29" t="s">
        <v>218</v>
      </c>
      <c r="L31" s="43"/>
      <c r="M31" s="25"/>
      <c r="N31" s="25"/>
      <c r="O31" s="96"/>
      <c r="P31" s="103"/>
      <c r="Q31" s="103"/>
      <c r="R31" s="32">
        <v>1</v>
      </c>
      <c r="S31" s="32"/>
      <c r="T31" s="32"/>
      <c r="U31" s="32"/>
    </row>
    <row r="32" spans="1:21" ht="39.950000000000003" customHeight="1">
      <c r="A32" s="5">
        <f t="shared" si="0"/>
        <v>21</v>
      </c>
      <c r="B32" s="7">
        <v>135</v>
      </c>
      <c r="C32" s="48" t="s">
        <v>10</v>
      </c>
      <c r="D32" s="49" t="s">
        <v>67</v>
      </c>
      <c r="E32" s="6" t="s">
        <v>12</v>
      </c>
      <c r="F32" s="8" t="s">
        <v>230</v>
      </c>
      <c r="G32" s="15" t="s">
        <v>68</v>
      </c>
      <c r="H32" s="26">
        <v>3000000</v>
      </c>
      <c r="I32" s="7" t="s">
        <v>15</v>
      </c>
      <c r="J32" s="7" t="s">
        <v>224</v>
      </c>
      <c r="K32" s="29" t="s">
        <v>218</v>
      </c>
      <c r="L32" s="43"/>
      <c r="M32" s="25"/>
      <c r="N32" s="25"/>
      <c r="O32" s="96"/>
      <c r="P32" s="103"/>
      <c r="Q32" s="103"/>
      <c r="R32" s="33">
        <v>1</v>
      </c>
      <c r="S32" s="32"/>
      <c r="T32" s="32"/>
      <c r="U32" s="32"/>
    </row>
    <row r="33" spans="1:21" ht="45" customHeight="1">
      <c r="A33" s="5">
        <f t="shared" si="0"/>
        <v>22</v>
      </c>
      <c r="B33" s="7">
        <v>135</v>
      </c>
      <c r="C33" s="50" t="s">
        <v>10</v>
      </c>
      <c r="D33" s="51" t="s">
        <v>69</v>
      </c>
      <c r="E33" s="10" t="s">
        <v>12</v>
      </c>
      <c r="F33" s="12" t="s">
        <v>231</v>
      </c>
      <c r="G33" s="13" t="s">
        <v>70</v>
      </c>
      <c r="H33" s="28">
        <v>2000000</v>
      </c>
      <c r="I33" s="11" t="s">
        <v>15</v>
      </c>
      <c r="J33" s="11" t="s">
        <v>224</v>
      </c>
      <c r="K33" s="29" t="s">
        <v>19</v>
      </c>
      <c r="L33" s="43"/>
      <c r="M33" s="25"/>
      <c r="N33" s="25"/>
      <c r="O33" s="96"/>
      <c r="P33" s="103"/>
      <c r="Q33" s="103"/>
      <c r="R33" s="32">
        <v>1</v>
      </c>
      <c r="S33" s="32"/>
      <c r="T33" s="32"/>
      <c r="U33" s="32"/>
    </row>
    <row r="34" spans="1:21" ht="45" customHeight="1">
      <c r="A34" s="5">
        <f t="shared" si="0"/>
        <v>23</v>
      </c>
      <c r="B34" s="7">
        <v>136</v>
      </c>
      <c r="C34" s="48" t="s">
        <v>10</v>
      </c>
      <c r="D34" s="49" t="s">
        <v>71</v>
      </c>
      <c r="E34" s="6" t="s">
        <v>12</v>
      </c>
      <c r="F34" s="8" t="s">
        <v>232</v>
      </c>
      <c r="G34" s="15" t="s">
        <v>72</v>
      </c>
      <c r="H34" s="26">
        <v>2000000</v>
      </c>
      <c r="I34" s="7" t="s">
        <v>15</v>
      </c>
      <c r="J34" s="7" t="s">
        <v>224</v>
      </c>
      <c r="K34" s="43" t="s">
        <v>218</v>
      </c>
      <c r="L34" s="43"/>
      <c r="M34" s="25"/>
      <c r="N34" s="25"/>
      <c r="O34" s="96"/>
      <c r="P34" s="103"/>
      <c r="Q34" s="103"/>
      <c r="R34" s="32">
        <v>1</v>
      </c>
      <c r="S34" s="32"/>
      <c r="T34" s="32"/>
      <c r="U34" s="32"/>
    </row>
    <row r="35" spans="1:21" ht="45" customHeight="1">
      <c r="A35" s="5">
        <f t="shared" si="0"/>
        <v>24</v>
      </c>
      <c r="B35" s="7">
        <v>136</v>
      </c>
      <c r="C35" s="50" t="s">
        <v>10</v>
      </c>
      <c r="D35" s="51" t="s">
        <v>73</v>
      </c>
      <c r="E35" s="10" t="s">
        <v>12</v>
      </c>
      <c r="F35" s="12" t="s">
        <v>233</v>
      </c>
      <c r="G35" s="17" t="s">
        <v>74</v>
      </c>
      <c r="H35" s="28">
        <v>3000000</v>
      </c>
      <c r="I35" s="11" t="s">
        <v>15</v>
      </c>
      <c r="J35" s="11" t="s">
        <v>224</v>
      </c>
      <c r="K35" s="43" t="s">
        <v>218</v>
      </c>
      <c r="L35" s="43"/>
      <c r="M35" s="25"/>
      <c r="N35" s="25"/>
      <c r="O35" s="96"/>
      <c r="P35" s="103"/>
      <c r="Q35" s="103"/>
      <c r="R35" s="32">
        <v>1</v>
      </c>
      <c r="S35" s="32"/>
      <c r="T35" s="32"/>
      <c r="U35" s="32"/>
    </row>
    <row r="36" spans="1:21" ht="45" customHeight="1">
      <c r="A36" s="5">
        <f t="shared" si="0"/>
        <v>25</v>
      </c>
      <c r="B36" s="7">
        <v>136</v>
      </c>
      <c r="C36" s="48" t="s">
        <v>10</v>
      </c>
      <c r="D36" s="49" t="s">
        <v>75</v>
      </c>
      <c r="E36" s="6" t="s">
        <v>12</v>
      </c>
      <c r="F36" s="8" t="s">
        <v>234</v>
      </c>
      <c r="G36" s="15" t="s">
        <v>76</v>
      </c>
      <c r="H36" s="26">
        <v>2000000</v>
      </c>
      <c r="I36" s="7" t="s">
        <v>15</v>
      </c>
      <c r="J36" s="7" t="s">
        <v>224</v>
      </c>
      <c r="K36" s="43" t="s">
        <v>218</v>
      </c>
      <c r="L36" s="43"/>
      <c r="M36" s="25"/>
      <c r="N36" s="25"/>
      <c r="O36" s="96"/>
      <c r="P36" s="103"/>
      <c r="Q36" s="103"/>
      <c r="R36" s="32">
        <v>1</v>
      </c>
      <c r="S36" s="32"/>
      <c r="T36" s="32"/>
      <c r="U36" s="32"/>
    </row>
    <row r="37" spans="1:21" ht="51.75" customHeight="1">
      <c r="A37" s="5">
        <f t="shared" si="0"/>
        <v>26</v>
      </c>
      <c r="B37" s="7">
        <v>136</v>
      </c>
      <c r="C37" s="50" t="s">
        <v>10</v>
      </c>
      <c r="D37" s="51" t="s">
        <v>77</v>
      </c>
      <c r="E37" s="10" t="s">
        <v>12</v>
      </c>
      <c r="F37" s="12" t="s">
        <v>78</v>
      </c>
      <c r="G37" s="13" t="s">
        <v>79</v>
      </c>
      <c r="H37" s="28">
        <v>1000000</v>
      </c>
      <c r="I37" s="11" t="s">
        <v>15</v>
      </c>
      <c r="J37" s="11" t="s">
        <v>224</v>
      </c>
      <c r="K37" s="27"/>
      <c r="L37" s="122" t="s">
        <v>276</v>
      </c>
      <c r="M37" s="25"/>
      <c r="N37" s="25"/>
      <c r="O37" s="127" t="s">
        <v>285</v>
      </c>
      <c r="P37" s="103"/>
      <c r="Q37" s="103"/>
      <c r="R37" s="32"/>
      <c r="S37" s="32">
        <v>1</v>
      </c>
      <c r="T37" s="32"/>
      <c r="U37" s="32"/>
    </row>
    <row r="38" spans="1:21" ht="49.5" customHeight="1">
      <c r="A38" s="5">
        <f t="shared" si="0"/>
        <v>27</v>
      </c>
      <c r="B38" s="7">
        <v>137</v>
      </c>
      <c r="C38" s="48" t="s">
        <v>10</v>
      </c>
      <c r="D38" s="49" t="s">
        <v>80</v>
      </c>
      <c r="E38" s="6" t="s">
        <v>12</v>
      </c>
      <c r="F38" s="8" t="s">
        <v>81</v>
      </c>
      <c r="G38" s="15" t="s">
        <v>82</v>
      </c>
      <c r="H38" s="26">
        <v>2000000</v>
      </c>
      <c r="I38" s="7" t="s">
        <v>15</v>
      </c>
      <c r="J38" s="7" t="s">
        <v>224</v>
      </c>
      <c r="K38" s="27"/>
      <c r="L38" s="43" t="s">
        <v>220</v>
      </c>
      <c r="M38" s="25"/>
      <c r="N38" s="25"/>
      <c r="O38" s="96"/>
      <c r="P38" s="103"/>
      <c r="Q38" s="103"/>
      <c r="R38" s="32"/>
      <c r="S38" s="32">
        <v>1</v>
      </c>
      <c r="T38" s="32"/>
      <c r="U38" s="32"/>
    </row>
    <row r="39" spans="1:21" ht="48.75" customHeight="1">
      <c r="A39" s="5">
        <f t="shared" si="0"/>
        <v>28</v>
      </c>
      <c r="B39" s="7">
        <v>136</v>
      </c>
      <c r="C39" s="50" t="s">
        <v>10</v>
      </c>
      <c r="D39" s="51" t="s">
        <v>83</v>
      </c>
      <c r="E39" s="10" t="s">
        <v>12</v>
      </c>
      <c r="F39" s="12" t="s">
        <v>84</v>
      </c>
      <c r="G39" s="17" t="s">
        <v>85</v>
      </c>
      <c r="H39" s="28">
        <v>3800000</v>
      </c>
      <c r="I39" s="11" t="s">
        <v>15</v>
      </c>
      <c r="J39" s="11" t="s">
        <v>224</v>
      </c>
      <c r="K39" s="27"/>
      <c r="L39" s="43" t="s">
        <v>219</v>
      </c>
      <c r="M39" s="25"/>
      <c r="N39" s="25"/>
      <c r="O39" s="96"/>
      <c r="P39" s="103"/>
      <c r="Q39" s="103"/>
      <c r="R39" s="32"/>
      <c r="S39" s="32">
        <v>1</v>
      </c>
      <c r="T39" s="32"/>
      <c r="U39" s="32"/>
    </row>
    <row r="40" spans="1:21" ht="45" customHeight="1">
      <c r="A40" s="5">
        <f t="shared" si="0"/>
        <v>29</v>
      </c>
      <c r="B40" s="7">
        <v>135</v>
      </c>
      <c r="C40" s="48" t="s">
        <v>86</v>
      </c>
      <c r="D40" s="49" t="s">
        <v>87</v>
      </c>
      <c r="E40" s="6" t="s">
        <v>88</v>
      </c>
      <c r="F40" s="8" t="s">
        <v>89</v>
      </c>
      <c r="G40" s="15" t="s">
        <v>90</v>
      </c>
      <c r="H40" s="26">
        <v>1000000</v>
      </c>
      <c r="I40" s="7" t="s">
        <v>15</v>
      </c>
      <c r="J40" s="7" t="s">
        <v>224</v>
      </c>
      <c r="K40" s="43" t="s">
        <v>216</v>
      </c>
      <c r="L40" s="27"/>
      <c r="M40" s="25"/>
      <c r="N40" s="25"/>
      <c r="O40" s="96"/>
      <c r="P40" s="103"/>
      <c r="Q40" s="103"/>
      <c r="R40" s="32">
        <v>1</v>
      </c>
      <c r="S40" s="32"/>
      <c r="T40" s="32"/>
      <c r="U40" s="32"/>
    </row>
    <row r="41" spans="1:21" ht="57" customHeight="1">
      <c r="A41" s="5">
        <f t="shared" si="0"/>
        <v>30</v>
      </c>
      <c r="B41" s="7">
        <v>137</v>
      </c>
      <c r="C41" s="50" t="s">
        <v>10</v>
      </c>
      <c r="D41" s="51" t="s">
        <v>91</v>
      </c>
      <c r="E41" s="10" t="s">
        <v>12</v>
      </c>
      <c r="F41" s="12" t="s">
        <v>92</v>
      </c>
      <c r="G41" s="13" t="s">
        <v>93</v>
      </c>
      <c r="H41" s="28">
        <v>3000000</v>
      </c>
      <c r="I41" s="11" t="s">
        <v>15</v>
      </c>
      <c r="J41" s="11" t="s">
        <v>224</v>
      </c>
      <c r="K41" s="27"/>
      <c r="L41" s="43" t="s">
        <v>219</v>
      </c>
      <c r="M41" s="27"/>
      <c r="N41" s="25"/>
      <c r="O41" s="96"/>
      <c r="P41" s="103"/>
      <c r="Q41" s="103"/>
      <c r="R41" s="32"/>
      <c r="S41" s="32">
        <v>1</v>
      </c>
      <c r="T41" s="32"/>
      <c r="U41" s="32"/>
    </row>
    <row r="42" spans="1:21" ht="43.5" customHeight="1">
      <c r="A42" s="5">
        <f t="shared" si="0"/>
        <v>31</v>
      </c>
      <c r="B42" s="7"/>
      <c r="C42" s="48" t="s">
        <v>10</v>
      </c>
      <c r="D42" s="49" t="s">
        <v>94</v>
      </c>
      <c r="E42" s="6" t="s">
        <v>12</v>
      </c>
      <c r="F42" s="8" t="s">
        <v>95</v>
      </c>
      <c r="G42" s="15" t="s">
        <v>96</v>
      </c>
      <c r="H42" s="26">
        <v>3000000</v>
      </c>
      <c r="I42" s="7" t="s">
        <v>15</v>
      </c>
      <c r="J42" s="7" t="s">
        <v>224</v>
      </c>
      <c r="K42" s="27"/>
      <c r="L42" s="43" t="s">
        <v>219</v>
      </c>
      <c r="M42" s="121" t="s">
        <v>289</v>
      </c>
      <c r="N42" s="25"/>
      <c r="O42" s="96"/>
      <c r="P42" s="124" t="s">
        <v>278</v>
      </c>
      <c r="Q42" s="103"/>
      <c r="R42" s="32"/>
      <c r="S42" s="32">
        <v>1</v>
      </c>
      <c r="T42" s="32"/>
      <c r="U42" s="32"/>
    </row>
    <row r="43" spans="1:21" ht="58.5" customHeight="1">
      <c r="A43" s="5">
        <f t="shared" si="0"/>
        <v>32</v>
      </c>
      <c r="B43" s="4"/>
      <c r="C43" s="50" t="s">
        <v>10</v>
      </c>
      <c r="D43" s="51" t="s">
        <v>97</v>
      </c>
      <c r="E43" s="10" t="s">
        <v>12</v>
      </c>
      <c r="F43" s="12" t="s">
        <v>98</v>
      </c>
      <c r="G43" s="13" t="s">
        <v>99</v>
      </c>
      <c r="H43" s="28">
        <v>800000</v>
      </c>
      <c r="I43" s="11" t="s">
        <v>15</v>
      </c>
      <c r="J43" s="11" t="s">
        <v>224</v>
      </c>
      <c r="K43" s="29" t="s">
        <v>216</v>
      </c>
      <c r="L43" s="27"/>
      <c r="M43" s="25"/>
      <c r="N43" s="25"/>
      <c r="O43" s="96"/>
      <c r="P43" s="103"/>
      <c r="Q43" s="103"/>
      <c r="R43" s="32">
        <v>1</v>
      </c>
      <c r="S43" s="32"/>
      <c r="T43" s="32"/>
      <c r="U43" s="32"/>
    </row>
    <row r="44" spans="1:21" ht="45.75" customHeight="1">
      <c r="A44" s="5">
        <f t="shared" si="0"/>
        <v>33</v>
      </c>
      <c r="B44" s="7">
        <v>120</v>
      </c>
      <c r="C44" s="48" t="s">
        <v>10</v>
      </c>
      <c r="D44" s="49" t="s">
        <v>100</v>
      </c>
      <c r="E44" s="6" t="s">
        <v>12</v>
      </c>
      <c r="F44" s="8" t="s">
        <v>235</v>
      </c>
      <c r="G44" s="9" t="s">
        <v>101</v>
      </c>
      <c r="H44" s="26">
        <v>900000</v>
      </c>
      <c r="I44" s="7" t="s">
        <v>15</v>
      </c>
      <c r="J44" s="7" t="s">
        <v>224</v>
      </c>
      <c r="K44" s="27"/>
      <c r="L44" s="29" t="s">
        <v>102</v>
      </c>
      <c r="M44" s="25"/>
      <c r="N44" s="25"/>
      <c r="O44" s="96"/>
      <c r="P44" s="103"/>
      <c r="Q44" s="103"/>
      <c r="R44" s="32"/>
      <c r="S44" s="32">
        <v>1</v>
      </c>
      <c r="T44" s="32"/>
      <c r="U44" s="32"/>
    </row>
    <row r="45" spans="1:21" ht="45" customHeight="1">
      <c r="A45" s="5">
        <f t="shared" si="0"/>
        <v>34</v>
      </c>
      <c r="B45" s="7">
        <v>111</v>
      </c>
      <c r="C45" s="50" t="s">
        <v>10</v>
      </c>
      <c r="D45" s="51" t="s">
        <v>103</v>
      </c>
      <c r="E45" s="10" t="s">
        <v>12</v>
      </c>
      <c r="F45" s="12" t="s">
        <v>104</v>
      </c>
      <c r="G45" s="13" t="s">
        <v>105</v>
      </c>
      <c r="H45" s="28">
        <v>2000000</v>
      </c>
      <c r="I45" s="11" t="s">
        <v>15</v>
      </c>
      <c r="J45" s="11" t="s">
        <v>224</v>
      </c>
      <c r="K45" s="27"/>
      <c r="L45" s="43" t="s">
        <v>220</v>
      </c>
      <c r="M45" s="25"/>
      <c r="N45" s="25"/>
      <c r="O45" s="96"/>
      <c r="P45" s="103"/>
      <c r="Q45" s="103"/>
      <c r="R45" s="32"/>
      <c r="S45" s="32">
        <v>1</v>
      </c>
      <c r="T45" s="32"/>
      <c r="U45" s="32"/>
    </row>
    <row r="46" spans="1:21" ht="58.5" customHeight="1">
      <c r="A46" s="5">
        <f t="shared" si="0"/>
        <v>35</v>
      </c>
      <c r="B46" s="7">
        <v>111</v>
      </c>
      <c r="C46" s="48" t="s">
        <v>10</v>
      </c>
      <c r="D46" s="49" t="s">
        <v>106</v>
      </c>
      <c r="E46" s="6" t="s">
        <v>12</v>
      </c>
      <c r="F46" s="8" t="s">
        <v>107</v>
      </c>
      <c r="G46" s="9" t="s">
        <v>44</v>
      </c>
      <c r="H46" s="26">
        <v>1000000</v>
      </c>
      <c r="I46" s="7" t="s">
        <v>15</v>
      </c>
      <c r="J46" s="7" t="s">
        <v>224</v>
      </c>
      <c r="K46" s="27"/>
      <c r="L46" s="43" t="s">
        <v>220</v>
      </c>
      <c r="M46" s="25"/>
      <c r="N46" s="25"/>
      <c r="O46" s="96"/>
      <c r="P46" s="103"/>
      <c r="Q46" s="103"/>
      <c r="R46" s="32"/>
      <c r="S46" s="32">
        <v>1</v>
      </c>
      <c r="T46" s="32"/>
      <c r="U46" s="32"/>
    </row>
    <row r="47" spans="1:21" ht="44.25" customHeight="1">
      <c r="A47" s="5">
        <f t="shared" si="0"/>
        <v>36</v>
      </c>
      <c r="B47" s="7">
        <v>111</v>
      </c>
      <c r="C47" s="50" t="s">
        <v>10</v>
      </c>
      <c r="D47" s="51" t="s">
        <v>108</v>
      </c>
      <c r="E47" s="10" t="s">
        <v>12</v>
      </c>
      <c r="F47" s="12" t="s">
        <v>109</v>
      </c>
      <c r="G47" s="13" t="s">
        <v>110</v>
      </c>
      <c r="H47" s="28">
        <v>2000000</v>
      </c>
      <c r="I47" s="11" t="s">
        <v>15</v>
      </c>
      <c r="J47" s="11" t="s">
        <v>224</v>
      </c>
      <c r="K47" s="43" t="s">
        <v>218</v>
      </c>
      <c r="L47" s="43"/>
      <c r="M47" s="25"/>
      <c r="N47" s="27"/>
      <c r="O47" s="96"/>
      <c r="P47" s="103"/>
      <c r="Q47" s="103"/>
      <c r="R47" s="32">
        <v>1</v>
      </c>
      <c r="S47" s="32"/>
      <c r="T47" s="32"/>
      <c r="U47" s="32"/>
    </row>
    <row r="48" spans="1:21" ht="47.25" customHeight="1">
      <c r="A48" s="5">
        <f t="shared" si="0"/>
        <v>37</v>
      </c>
      <c r="B48" s="7">
        <v>111</v>
      </c>
      <c r="C48" s="48" t="s">
        <v>10</v>
      </c>
      <c r="D48" s="49" t="s">
        <v>111</v>
      </c>
      <c r="E48" s="6" t="s">
        <v>12</v>
      </c>
      <c r="F48" s="8" t="s">
        <v>112</v>
      </c>
      <c r="G48" s="9" t="s">
        <v>44</v>
      </c>
      <c r="H48" s="26">
        <v>5000000</v>
      </c>
      <c r="I48" s="7" t="s">
        <v>15</v>
      </c>
      <c r="J48" s="7" t="s">
        <v>224</v>
      </c>
      <c r="K48" s="27"/>
      <c r="L48" s="43" t="s">
        <v>220</v>
      </c>
      <c r="M48" s="25"/>
      <c r="N48" s="25"/>
      <c r="O48" s="96"/>
      <c r="P48" s="103"/>
      <c r="Q48" s="103"/>
      <c r="R48" s="32"/>
      <c r="S48" s="32">
        <v>1</v>
      </c>
      <c r="T48" s="32"/>
      <c r="U48" s="32"/>
    </row>
    <row r="49" spans="1:21" ht="54.75" customHeight="1">
      <c r="A49" s="5">
        <f t="shared" si="0"/>
        <v>38</v>
      </c>
      <c r="B49" s="7">
        <v>111</v>
      </c>
      <c r="C49" s="50" t="s">
        <v>10</v>
      </c>
      <c r="D49" s="51" t="s">
        <v>113</v>
      </c>
      <c r="E49" s="10" t="s">
        <v>12</v>
      </c>
      <c r="F49" s="12" t="s">
        <v>114</v>
      </c>
      <c r="G49" s="13" t="s">
        <v>115</v>
      </c>
      <c r="H49" s="28">
        <v>500000</v>
      </c>
      <c r="I49" s="11" t="s">
        <v>15</v>
      </c>
      <c r="J49" s="11" t="s">
        <v>224</v>
      </c>
      <c r="K49" s="29" t="s">
        <v>216</v>
      </c>
      <c r="L49" s="27"/>
      <c r="M49" s="25"/>
      <c r="N49" s="25"/>
      <c r="O49" s="96"/>
      <c r="P49" s="103"/>
      <c r="Q49" s="103"/>
      <c r="R49" s="32">
        <v>1</v>
      </c>
      <c r="S49" s="32"/>
      <c r="T49" s="32"/>
      <c r="U49" s="32"/>
    </row>
    <row r="50" spans="1:21" ht="54" customHeight="1">
      <c r="A50" s="5">
        <f t="shared" si="0"/>
        <v>39</v>
      </c>
      <c r="B50" s="7">
        <v>111</v>
      </c>
      <c r="C50" s="48" t="s">
        <v>10</v>
      </c>
      <c r="D50" s="49" t="s">
        <v>116</v>
      </c>
      <c r="E50" s="6" t="s">
        <v>12</v>
      </c>
      <c r="F50" s="8" t="s">
        <v>117</v>
      </c>
      <c r="G50" s="9" t="s">
        <v>118</v>
      </c>
      <c r="H50" s="26">
        <v>2000000</v>
      </c>
      <c r="I50" s="7" t="s">
        <v>15</v>
      </c>
      <c r="J50" s="7" t="s">
        <v>224</v>
      </c>
      <c r="K50" s="29" t="s">
        <v>216</v>
      </c>
      <c r="L50" s="27"/>
      <c r="M50" s="121" t="s">
        <v>289</v>
      </c>
      <c r="N50" s="25"/>
      <c r="O50" s="96"/>
      <c r="P50" s="124" t="s">
        <v>278</v>
      </c>
      <c r="Q50" s="103"/>
      <c r="R50" s="32">
        <v>1</v>
      </c>
      <c r="S50" s="32"/>
      <c r="T50" s="32"/>
      <c r="U50" s="32"/>
    </row>
    <row r="51" spans="1:21" ht="45" customHeight="1">
      <c r="A51" s="5">
        <f t="shared" si="0"/>
        <v>40</v>
      </c>
      <c r="B51" s="7">
        <v>111</v>
      </c>
      <c r="C51" s="50" t="s">
        <v>10</v>
      </c>
      <c r="D51" s="51" t="s">
        <v>119</v>
      </c>
      <c r="E51" s="10" t="s">
        <v>12</v>
      </c>
      <c r="F51" s="12" t="s">
        <v>120</v>
      </c>
      <c r="G51" s="13" t="s">
        <v>121</v>
      </c>
      <c r="H51" s="28">
        <v>12454550</v>
      </c>
      <c r="I51" s="11" t="s">
        <v>15</v>
      </c>
      <c r="J51" s="11" t="s">
        <v>224</v>
      </c>
      <c r="K51" s="29" t="s">
        <v>216</v>
      </c>
      <c r="L51" s="27"/>
      <c r="M51" s="25"/>
      <c r="N51" s="25"/>
      <c r="O51" s="96"/>
      <c r="P51" s="103"/>
      <c r="Q51" s="103"/>
      <c r="R51" s="32">
        <v>1</v>
      </c>
      <c r="S51" s="32"/>
      <c r="T51" s="32"/>
      <c r="U51" s="32"/>
    </row>
    <row r="52" spans="1:21" ht="47.25" customHeight="1">
      <c r="A52" s="5">
        <f t="shared" si="0"/>
        <v>41</v>
      </c>
      <c r="B52" s="7">
        <v>108</v>
      </c>
      <c r="C52" s="48" t="s">
        <v>10</v>
      </c>
      <c r="D52" s="49" t="s">
        <v>122</v>
      </c>
      <c r="E52" s="6" t="s">
        <v>12</v>
      </c>
      <c r="F52" s="8" t="s">
        <v>123</v>
      </c>
      <c r="G52" s="9" t="s">
        <v>124</v>
      </c>
      <c r="H52" s="26">
        <v>2000000</v>
      </c>
      <c r="I52" s="7" t="s">
        <v>15</v>
      </c>
      <c r="J52" s="7" t="s">
        <v>224</v>
      </c>
      <c r="K52" s="27"/>
      <c r="L52" s="43" t="s">
        <v>220</v>
      </c>
      <c r="M52" s="25"/>
      <c r="N52" s="25"/>
      <c r="O52" s="96"/>
      <c r="P52" s="103"/>
      <c r="Q52" s="103"/>
      <c r="R52" s="32"/>
      <c r="S52" s="32">
        <v>1</v>
      </c>
      <c r="T52" s="32"/>
      <c r="U52" s="32"/>
    </row>
    <row r="53" spans="1:21" ht="22.5" customHeight="1">
      <c r="A53" s="5"/>
      <c r="B53" s="7">
        <v>110</v>
      </c>
      <c r="C53" s="49"/>
      <c r="D53" s="49"/>
      <c r="E53" s="7"/>
      <c r="F53" s="18"/>
      <c r="G53" s="19" t="s">
        <v>125</v>
      </c>
      <c r="H53" s="30">
        <f>SUM(H11:H52)</f>
        <v>126754550</v>
      </c>
      <c r="I53" s="7"/>
      <c r="J53" s="7"/>
      <c r="K53" s="27"/>
      <c r="L53" s="27"/>
      <c r="M53" s="25"/>
      <c r="N53" s="25"/>
      <c r="O53" s="97"/>
      <c r="P53" s="105"/>
      <c r="Q53" s="105"/>
      <c r="R53" s="32"/>
      <c r="S53" s="32"/>
      <c r="T53" s="32"/>
      <c r="U53" s="32"/>
    </row>
    <row r="54" spans="1:21" ht="35.1" customHeight="1">
      <c r="A54" s="59" t="s">
        <v>126</v>
      </c>
      <c r="B54" s="7">
        <v>109</v>
      </c>
      <c r="C54" s="49"/>
      <c r="D54" s="49"/>
      <c r="E54" s="7"/>
      <c r="F54" s="20"/>
      <c r="G54" s="7"/>
      <c r="H54" s="31"/>
      <c r="I54" s="7"/>
      <c r="J54" s="7"/>
      <c r="K54" s="27"/>
      <c r="L54" s="27"/>
      <c r="M54" s="25"/>
      <c r="N54" s="25"/>
      <c r="O54" s="97"/>
      <c r="P54" s="105"/>
      <c r="Q54" s="105"/>
      <c r="R54" s="32"/>
      <c r="S54" s="32"/>
      <c r="T54" s="32"/>
      <c r="U54" s="32"/>
    </row>
    <row r="55" spans="1:21" ht="39" customHeight="1">
      <c r="A55" s="5">
        <v>42</v>
      </c>
      <c r="B55" s="7">
        <v>112</v>
      </c>
      <c r="C55" s="50" t="s">
        <v>127</v>
      </c>
      <c r="D55" s="51" t="s">
        <v>128</v>
      </c>
      <c r="E55" s="10" t="s">
        <v>129</v>
      </c>
      <c r="F55" s="12" t="s">
        <v>236</v>
      </c>
      <c r="G55" s="17" t="s">
        <v>130</v>
      </c>
      <c r="H55" s="28">
        <v>2000000</v>
      </c>
      <c r="I55" s="11" t="s">
        <v>15</v>
      </c>
      <c r="J55" s="11" t="s">
        <v>224</v>
      </c>
      <c r="K55" s="27"/>
      <c r="L55" s="27"/>
      <c r="M55" s="25"/>
      <c r="N55" s="25"/>
      <c r="O55" s="95"/>
      <c r="P55" s="102"/>
      <c r="Q55" s="102"/>
      <c r="R55" s="32"/>
      <c r="S55" s="32">
        <v>1</v>
      </c>
      <c r="T55" s="32"/>
      <c r="U55" s="32"/>
    </row>
    <row r="56" spans="1:21" ht="45.75" customHeight="1">
      <c r="A56" s="5">
        <f t="shared" ref="A56:A83" si="1">A55+1</f>
        <v>43</v>
      </c>
      <c r="B56" s="7">
        <v>105</v>
      </c>
      <c r="C56" s="48" t="s">
        <v>127</v>
      </c>
      <c r="D56" s="49" t="s">
        <v>131</v>
      </c>
      <c r="E56" s="6" t="s">
        <v>129</v>
      </c>
      <c r="F56" s="8" t="s">
        <v>237</v>
      </c>
      <c r="G56" s="15" t="s">
        <v>130</v>
      </c>
      <c r="H56" s="26">
        <v>3000000</v>
      </c>
      <c r="I56" s="7" t="s">
        <v>15</v>
      </c>
      <c r="J56" s="7" t="s">
        <v>224</v>
      </c>
      <c r="K56" s="27"/>
      <c r="L56" s="27"/>
      <c r="M56" s="25"/>
      <c r="N56" s="25"/>
      <c r="O56" s="95"/>
      <c r="P56" s="102"/>
      <c r="Q56" s="102"/>
      <c r="R56" s="32"/>
      <c r="S56" s="32">
        <v>1</v>
      </c>
      <c r="T56" s="32"/>
      <c r="U56" s="32"/>
    </row>
    <row r="57" spans="1:21" ht="39.75" customHeight="1">
      <c r="A57" s="5">
        <f t="shared" si="1"/>
        <v>44</v>
      </c>
      <c r="B57" s="7"/>
      <c r="C57" s="50" t="s">
        <v>10</v>
      </c>
      <c r="D57" s="51" t="s">
        <v>132</v>
      </c>
      <c r="E57" s="10" t="s">
        <v>12</v>
      </c>
      <c r="F57" s="12" t="s">
        <v>238</v>
      </c>
      <c r="G57" s="13" t="s">
        <v>133</v>
      </c>
      <c r="H57" s="28">
        <v>2000000</v>
      </c>
      <c r="I57" s="11" t="s">
        <v>15</v>
      </c>
      <c r="J57" s="11" t="s">
        <v>224</v>
      </c>
      <c r="K57" s="29" t="s">
        <v>216</v>
      </c>
      <c r="L57" s="121" t="s">
        <v>275</v>
      </c>
      <c r="M57" s="25"/>
      <c r="N57" s="25"/>
      <c r="O57" s="127" t="s">
        <v>293</v>
      </c>
      <c r="P57" s="103"/>
      <c r="Q57" s="104">
        <v>46065</v>
      </c>
      <c r="R57" s="32">
        <v>1</v>
      </c>
      <c r="S57" s="32"/>
      <c r="T57" s="32"/>
      <c r="U57" s="32"/>
    </row>
    <row r="58" spans="1:21" ht="37.5" customHeight="1">
      <c r="A58" s="5">
        <f t="shared" si="1"/>
        <v>45</v>
      </c>
      <c r="B58" s="7"/>
      <c r="C58" s="48" t="s">
        <v>10</v>
      </c>
      <c r="D58" s="49" t="s">
        <v>134</v>
      </c>
      <c r="E58" s="6" t="s">
        <v>12</v>
      </c>
      <c r="F58" s="8" t="s">
        <v>239</v>
      </c>
      <c r="G58" s="9" t="s">
        <v>135</v>
      </c>
      <c r="H58" s="26">
        <v>3000000</v>
      </c>
      <c r="I58" s="7" t="s">
        <v>15</v>
      </c>
      <c r="J58" s="7" t="s">
        <v>224</v>
      </c>
      <c r="K58" s="29" t="s">
        <v>216</v>
      </c>
      <c r="L58" s="119" t="s">
        <v>272</v>
      </c>
      <c r="M58" s="25"/>
      <c r="N58" s="25"/>
      <c r="O58" s="127" t="s">
        <v>291</v>
      </c>
      <c r="P58" s="107">
        <v>46065</v>
      </c>
      <c r="Q58" s="103"/>
      <c r="R58" s="32">
        <v>1</v>
      </c>
      <c r="S58" s="32"/>
      <c r="T58" s="32"/>
      <c r="U58" s="32"/>
    </row>
    <row r="59" spans="1:21" ht="45" customHeight="1">
      <c r="A59" s="5">
        <f t="shared" si="1"/>
        <v>46</v>
      </c>
      <c r="B59" s="7"/>
      <c r="C59" s="50" t="s">
        <v>10</v>
      </c>
      <c r="D59" s="51" t="s">
        <v>136</v>
      </c>
      <c r="E59" s="10" t="s">
        <v>12</v>
      </c>
      <c r="F59" s="12" t="s">
        <v>240</v>
      </c>
      <c r="G59" s="13" t="s">
        <v>137</v>
      </c>
      <c r="H59" s="28">
        <v>10000000</v>
      </c>
      <c r="I59" s="11" t="s">
        <v>15</v>
      </c>
      <c r="J59" s="11" t="s">
        <v>224</v>
      </c>
      <c r="K59" s="29" t="s">
        <v>216</v>
      </c>
      <c r="L59" s="27"/>
      <c r="M59" s="121" t="s">
        <v>289</v>
      </c>
      <c r="N59" s="25"/>
      <c r="O59" s="96"/>
      <c r="P59" s="124" t="s">
        <v>278</v>
      </c>
      <c r="Q59" s="103"/>
      <c r="R59" s="32">
        <v>1</v>
      </c>
      <c r="S59" s="32"/>
      <c r="T59" s="32"/>
      <c r="U59" s="32"/>
    </row>
    <row r="60" spans="1:21" ht="57" customHeight="1">
      <c r="A60" s="5">
        <f t="shared" si="1"/>
        <v>47</v>
      </c>
      <c r="B60" s="7"/>
      <c r="C60" s="48" t="s">
        <v>10</v>
      </c>
      <c r="D60" s="49" t="s">
        <v>138</v>
      </c>
      <c r="E60" s="6" t="s">
        <v>12</v>
      </c>
      <c r="F60" s="8" t="s">
        <v>241</v>
      </c>
      <c r="G60" s="9" t="s">
        <v>139</v>
      </c>
      <c r="H60" s="26">
        <v>10000000</v>
      </c>
      <c r="I60" s="7" t="s">
        <v>15</v>
      </c>
      <c r="J60" s="7" t="s">
        <v>224</v>
      </c>
      <c r="K60" s="29" t="s">
        <v>216</v>
      </c>
      <c r="L60" s="119" t="s">
        <v>272</v>
      </c>
      <c r="M60" s="25"/>
      <c r="N60" s="25"/>
      <c r="O60" s="127" t="s">
        <v>291</v>
      </c>
      <c r="P60" s="107">
        <v>46065</v>
      </c>
      <c r="Q60" s="103"/>
      <c r="R60" s="32">
        <v>1</v>
      </c>
      <c r="S60" s="32"/>
      <c r="T60" s="32"/>
      <c r="U60" s="32"/>
    </row>
    <row r="61" spans="1:21" ht="39" customHeight="1">
      <c r="A61" s="5">
        <f t="shared" si="1"/>
        <v>48</v>
      </c>
      <c r="B61" s="7"/>
      <c r="C61" s="50" t="s">
        <v>10</v>
      </c>
      <c r="D61" s="51" t="s">
        <v>140</v>
      </c>
      <c r="E61" s="10" t="s">
        <v>12</v>
      </c>
      <c r="F61" s="12" t="s">
        <v>242</v>
      </c>
      <c r="G61" s="13" t="s">
        <v>141</v>
      </c>
      <c r="H61" s="28">
        <v>1550000</v>
      </c>
      <c r="I61" s="11" t="s">
        <v>15</v>
      </c>
      <c r="J61" s="11" t="s">
        <v>224</v>
      </c>
      <c r="K61" s="29" t="s">
        <v>216</v>
      </c>
      <c r="L61" s="119" t="s">
        <v>273</v>
      </c>
      <c r="M61" s="25"/>
      <c r="N61" s="25"/>
      <c r="O61" s="127" t="s">
        <v>290</v>
      </c>
      <c r="P61" s="107">
        <v>46065</v>
      </c>
      <c r="Q61" s="103"/>
      <c r="R61" s="32">
        <v>1</v>
      </c>
      <c r="S61" s="32"/>
      <c r="T61" s="32"/>
      <c r="U61" s="32"/>
    </row>
    <row r="62" spans="1:21" ht="39.75" customHeight="1">
      <c r="A62" s="5">
        <f t="shared" si="1"/>
        <v>49</v>
      </c>
      <c r="B62" s="7"/>
      <c r="C62" s="48" t="s">
        <v>10</v>
      </c>
      <c r="D62" s="49" t="s">
        <v>142</v>
      </c>
      <c r="E62" s="6" t="s">
        <v>12</v>
      </c>
      <c r="F62" s="8" t="s">
        <v>243</v>
      </c>
      <c r="G62" s="9" t="s">
        <v>143</v>
      </c>
      <c r="H62" s="26">
        <v>3200000</v>
      </c>
      <c r="I62" s="7" t="s">
        <v>15</v>
      </c>
      <c r="J62" s="7" t="s">
        <v>224</v>
      </c>
      <c r="K62" s="29" t="s">
        <v>216</v>
      </c>
      <c r="L62" s="119" t="s">
        <v>272</v>
      </c>
      <c r="M62" s="25"/>
      <c r="N62" s="25"/>
      <c r="O62" s="127" t="s">
        <v>291</v>
      </c>
      <c r="P62" s="107">
        <v>46065</v>
      </c>
      <c r="Q62" s="103"/>
      <c r="R62" s="32">
        <v>1</v>
      </c>
      <c r="S62" s="32"/>
      <c r="T62" s="32"/>
      <c r="U62" s="32"/>
    </row>
    <row r="63" spans="1:21" ht="39.75" customHeight="1">
      <c r="A63" s="5">
        <f t="shared" si="1"/>
        <v>50</v>
      </c>
      <c r="B63" s="7"/>
      <c r="C63" s="50" t="s">
        <v>10</v>
      </c>
      <c r="D63" s="51" t="s">
        <v>144</v>
      </c>
      <c r="E63" s="10" t="s">
        <v>12</v>
      </c>
      <c r="F63" s="12" t="s">
        <v>244</v>
      </c>
      <c r="G63" s="13" t="s">
        <v>145</v>
      </c>
      <c r="H63" s="28">
        <v>3000000</v>
      </c>
      <c r="I63" s="11" t="s">
        <v>15</v>
      </c>
      <c r="J63" s="11" t="s">
        <v>224</v>
      </c>
      <c r="K63" s="29" t="s">
        <v>216</v>
      </c>
      <c r="L63" s="119" t="s">
        <v>272</v>
      </c>
      <c r="M63" s="25"/>
      <c r="N63" s="25"/>
      <c r="O63" s="127" t="s">
        <v>291</v>
      </c>
      <c r="P63" s="107">
        <v>46065</v>
      </c>
      <c r="Q63" s="103"/>
      <c r="R63" s="32">
        <v>1</v>
      </c>
      <c r="S63" s="32"/>
      <c r="T63" s="32"/>
      <c r="U63" s="32"/>
    </row>
    <row r="64" spans="1:21" ht="58.5" customHeight="1">
      <c r="A64" s="5">
        <f t="shared" si="1"/>
        <v>51</v>
      </c>
      <c r="B64" s="7"/>
      <c r="C64" s="48" t="s">
        <v>10</v>
      </c>
      <c r="D64" s="49" t="s">
        <v>146</v>
      </c>
      <c r="E64" s="6" t="s">
        <v>12</v>
      </c>
      <c r="F64" s="8" t="s">
        <v>245</v>
      </c>
      <c r="G64" s="9" t="s">
        <v>147</v>
      </c>
      <c r="H64" s="26">
        <v>500000</v>
      </c>
      <c r="I64" s="7" t="s">
        <v>15</v>
      </c>
      <c r="J64" s="7" t="s">
        <v>224</v>
      </c>
      <c r="K64" s="29" t="s">
        <v>216</v>
      </c>
      <c r="L64" s="121" t="s">
        <v>278</v>
      </c>
      <c r="M64" s="25"/>
      <c r="N64" s="25"/>
      <c r="O64" s="127" t="s">
        <v>287</v>
      </c>
      <c r="P64" s="103"/>
      <c r="Q64" s="104">
        <v>46058</v>
      </c>
      <c r="R64" s="32">
        <v>1</v>
      </c>
      <c r="S64" s="32"/>
      <c r="T64" s="32"/>
      <c r="U64" s="32"/>
    </row>
    <row r="65" spans="1:21" ht="42" customHeight="1">
      <c r="A65" s="5">
        <f t="shared" si="1"/>
        <v>52</v>
      </c>
      <c r="B65" s="7"/>
      <c r="C65" s="50" t="s">
        <v>10</v>
      </c>
      <c r="D65" s="51" t="s">
        <v>148</v>
      </c>
      <c r="E65" s="10" t="s">
        <v>12</v>
      </c>
      <c r="F65" s="12" t="s">
        <v>149</v>
      </c>
      <c r="G65" s="12" t="s">
        <v>150</v>
      </c>
      <c r="H65" s="28">
        <v>3000000</v>
      </c>
      <c r="I65" s="11" t="s">
        <v>15</v>
      </c>
      <c r="J65" s="11" t="s">
        <v>224</v>
      </c>
      <c r="K65" s="29" t="s">
        <v>216</v>
      </c>
      <c r="L65" s="27"/>
      <c r="M65" s="25"/>
      <c r="N65" s="25"/>
      <c r="O65" s="96"/>
      <c r="P65" s="103"/>
      <c r="Q65" s="103"/>
      <c r="R65" s="32">
        <v>1</v>
      </c>
      <c r="S65" s="32"/>
      <c r="T65" s="32"/>
      <c r="U65" s="32"/>
    </row>
    <row r="66" spans="1:21" ht="40.5" customHeight="1">
      <c r="A66" s="5">
        <f t="shared" si="1"/>
        <v>53</v>
      </c>
      <c r="B66" s="7"/>
      <c r="C66" s="48" t="s">
        <v>10</v>
      </c>
      <c r="D66" s="49" t="s">
        <v>151</v>
      </c>
      <c r="E66" s="6" t="s">
        <v>12</v>
      </c>
      <c r="F66" s="8" t="s">
        <v>152</v>
      </c>
      <c r="G66" s="14" t="s">
        <v>90</v>
      </c>
      <c r="H66" s="26">
        <v>2810000</v>
      </c>
      <c r="I66" s="7" t="s">
        <v>15</v>
      </c>
      <c r="J66" s="7" t="s">
        <v>224</v>
      </c>
      <c r="K66" s="29" t="s">
        <v>216</v>
      </c>
      <c r="L66" s="119" t="s">
        <v>272</v>
      </c>
      <c r="M66" s="25"/>
      <c r="N66" s="25"/>
      <c r="O66" s="127" t="s">
        <v>291</v>
      </c>
      <c r="P66" s="107">
        <v>46065</v>
      </c>
      <c r="Q66" s="103"/>
      <c r="R66" s="32">
        <v>1</v>
      </c>
      <c r="S66" s="32"/>
      <c r="T66" s="32"/>
      <c r="U66" s="32"/>
    </row>
    <row r="67" spans="1:21" ht="45.75" customHeight="1">
      <c r="A67" s="5">
        <f t="shared" si="1"/>
        <v>54</v>
      </c>
      <c r="B67" s="7"/>
      <c r="C67" s="50" t="s">
        <v>10</v>
      </c>
      <c r="D67" s="51" t="s">
        <v>153</v>
      </c>
      <c r="E67" s="10" t="s">
        <v>12</v>
      </c>
      <c r="F67" s="12" t="s">
        <v>154</v>
      </c>
      <c r="G67" s="13" t="s">
        <v>155</v>
      </c>
      <c r="H67" s="28">
        <v>2000000</v>
      </c>
      <c r="I67" s="11" t="s">
        <v>15</v>
      </c>
      <c r="J67" s="11" t="s">
        <v>224</v>
      </c>
      <c r="K67" s="29" t="s">
        <v>216</v>
      </c>
      <c r="L67" s="121" t="s">
        <v>275</v>
      </c>
      <c r="M67" s="25"/>
      <c r="N67" s="25"/>
      <c r="O67" s="127" t="s">
        <v>293</v>
      </c>
      <c r="P67" s="103"/>
      <c r="Q67" s="103"/>
      <c r="R67" s="32">
        <v>1</v>
      </c>
      <c r="S67" s="32"/>
      <c r="T67" s="32"/>
      <c r="U67" s="32"/>
    </row>
    <row r="68" spans="1:21" ht="42.75" customHeight="1">
      <c r="A68" s="5">
        <f t="shared" si="1"/>
        <v>55</v>
      </c>
      <c r="B68" s="7"/>
      <c r="C68" s="48" t="s">
        <v>10</v>
      </c>
      <c r="D68" s="49" t="s">
        <v>156</v>
      </c>
      <c r="E68" s="6" t="s">
        <v>12</v>
      </c>
      <c r="F68" s="8" t="s">
        <v>157</v>
      </c>
      <c r="G68" s="8" t="s">
        <v>158</v>
      </c>
      <c r="H68" s="26">
        <v>2500000</v>
      </c>
      <c r="I68" s="7" t="s">
        <v>15</v>
      </c>
      <c r="J68" s="7" t="s">
        <v>224</v>
      </c>
      <c r="K68" s="27"/>
      <c r="L68" s="43" t="s">
        <v>220</v>
      </c>
      <c r="M68" s="25"/>
      <c r="N68" s="25"/>
      <c r="O68" s="96"/>
      <c r="P68" s="103"/>
      <c r="Q68" s="103"/>
      <c r="R68" s="32"/>
      <c r="S68" s="32">
        <v>1</v>
      </c>
      <c r="T68" s="32"/>
      <c r="U68" s="32"/>
    </row>
    <row r="69" spans="1:21" ht="42" customHeight="1">
      <c r="A69" s="5">
        <f t="shared" si="1"/>
        <v>56</v>
      </c>
      <c r="B69" s="7"/>
      <c r="C69" s="50" t="s">
        <v>10</v>
      </c>
      <c r="D69" s="51" t="s">
        <v>159</v>
      </c>
      <c r="E69" s="10" t="s">
        <v>12</v>
      </c>
      <c r="F69" s="12" t="s">
        <v>160</v>
      </c>
      <c r="G69" s="12" t="s">
        <v>161</v>
      </c>
      <c r="H69" s="28">
        <v>2000000</v>
      </c>
      <c r="I69" s="11" t="s">
        <v>15</v>
      </c>
      <c r="J69" s="11" t="s">
        <v>224</v>
      </c>
      <c r="K69" s="29" t="s">
        <v>217</v>
      </c>
      <c r="L69" s="27"/>
      <c r="M69" s="121" t="s">
        <v>289</v>
      </c>
      <c r="N69" s="25"/>
      <c r="O69" s="96"/>
      <c r="P69" s="124" t="s">
        <v>278</v>
      </c>
      <c r="Q69" s="104">
        <v>46058</v>
      </c>
      <c r="R69" s="32">
        <v>1</v>
      </c>
      <c r="S69" s="32"/>
      <c r="T69" s="32"/>
      <c r="U69" s="32"/>
    </row>
    <row r="70" spans="1:21" ht="41.25" customHeight="1">
      <c r="A70" s="5">
        <f t="shared" si="1"/>
        <v>57</v>
      </c>
      <c r="B70" s="7"/>
      <c r="C70" s="48" t="s">
        <v>10</v>
      </c>
      <c r="D70" s="49" t="s">
        <v>162</v>
      </c>
      <c r="E70" s="6" t="s">
        <v>12</v>
      </c>
      <c r="F70" s="8" t="s">
        <v>163</v>
      </c>
      <c r="G70" s="9" t="s">
        <v>164</v>
      </c>
      <c r="H70" s="26">
        <v>2000000</v>
      </c>
      <c r="I70" s="7" t="s">
        <v>15</v>
      </c>
      <c r="J70" s="7" t="s">
        <v>224</v>
      </c>
      <c r="K70" s="27"/>
      <c r="L70" s="43" t="s">
        <v>220</v>
      </c>
      <c r="M70" s="25"/>
      <c r="N70" s="25"/>
      <c r="O70" s="96"/>
      <c r="P70" s="103"/>
      <c r="Q70" s="103"/>
      <c r="R70" s="32"/>
      <c r="S70" s="32">
        <v>1</v>
      </c>
      <c r="T70" s="32"/>
      <c r="U70" s="32"/>
    </row>
    <row r="71" spans="1:21" ht="42.75" customHeight="1">
      <c r="A71" s="5">
        <f t="shared" si="1"/>
        <v>58</v>
      </c>
      <c r="B71" s="7"/>
      <c r="C71" s="50" t="s">
        <v>10</v>
      </c>
      <c r="D71" s="51" t="s">
        <v>165</v>
      </c>
      <c r="E71" s="10" t="s">
        <v>12</v>
      </c>
      <c r="F71" s="12" t="s">
        <v>166</v>
      </c>
      <c r="G71" s="13" t="s">
        <v>167</v>
      </c>
      <c r="H71" s="28">
        <v>1000000</v>
      </c>
      <c r="I71" s="11" t="s">
        <v>15</v>
      </c>
      <c r="J71" s="11" t="s">
        <v>224</v>
      </c>
      <c r="K71" s="27"/>
      <c r="L71" s="43" t="s">
        <v>220</v>
      </c>
      <c r="M71" s="25"/>
      <c r="N71" s="25"/>
      <c r="O71" s="96"/>
      <c r="P71" s="103"/>
      <c r="Q71" s="103"/>
      <c r="R71" s="32"/>
      <c r="S71" s="32">
        <v>1</v>
      </c>
      <c r="T71" s="32"/>
      <c r="U71" s="32"/>
    </row>
    <row r="72" spans="1:21" ht="49.5" customHeight="1">
      <c r="A72" s="5">
        <f t="shared" si="1"/>
        <v>59</v>
      </c>
      <c r="B72" s="7"/>
      <c r="C72" s="48" t="s">
        <v>10</v>
      </c>
      <c r="D72" s="49" t="s">
        <v>168</v>
      </c>
      <c r="E72" s="6" t="s">
        <v>12</v>
      </c>
      <c r="F72" s="9" t="s">
        <v>169</v>
      </c>
      <c r="G72" s="8" t="s">
        <v>170</v>
      </c>
      <c r="H72" s="26">
        <v>2000000</v>
      </c>
      <c r="I72" s="7" t="s">
        <v>15</v>
      </c>
      <c r="J72" s="7" t="s">
        <v>224</v>
      </c>
      <c r="K72" s="27"/>
      <c r="L72" s="43" t="s">
        <v>220</v>
      </c>
      <c r="M72" s="25"/>
      <c r="N72" s="25"/>
      <c r="O72" s="96"/>
      <c r="P72" s="103"/>
      <c r="Q72" s="103"/>
      <c r="R72" s="32"/>
      <c r="S72" s="32">
        <v>1</v>
      </c>
      <c r="T72" s="32"/>
      <c r="U72" s="32"/>
    </row>
    <row r="73" spans="1:21" ht="51.75" customHeight="1">
      <c r="A73" s="5">
        <f t="shared" si="1"/>
        <v>60</v>
      </c>
      <c r="B73" s="7"/>
      <c r="C73" s="50" t="s">
        <v>10</v>
      </c>
      <c r="D73" s="51" t="s">
        <v>171</v>
      </c>
      <c r="E73" s="10" t="s">
        <v>12</v>
      </c>
      <c r="F73" s="13" t="s">
        <v>172</v>
      </c>
      <c r="G73" s="13" t="s">
        <v>173</v>
      </c>
      <c r="H73" s="28">
        <v>1000000</v>
      </c>
      <c r="I73" s="11" t="s">
        <v>15</v>
      </c>
      <c r="J73" s="11" t="s">
        <v>224</v>
      </c>
      <c r="K73" s="27"/>
      <c r="L73" s="43" t="s">
        <v>220</v>
      </c>
      <c r="M73" s="25"/>
      <c r="N73" s="25"/>
      <c r="O73" s="96"/>
      <c r="P73" s="103"/>
      <c r="Q73" s="103"/>
      <c r="R73" s="32"/>
      <c r="S73" s="32">
        <v>1</v>
      </c>
      <c r="T73" s="32"/>
      <c r="U73" s="32"/>
    </row>
    <row r="74" spans="1:21" ht="56.25" customHeight="1">
      <c r="A74" s="5">
        <f t="shared" si="1"/>
        <v>61</v>
      </c>
      <c r="B74" s="7"/>
      <c r="C74" s="48" t="s">
        <v>174</v>
      </c>
      <c r="D74" s="49" t="s">
        <v>175</v>
      </c>
      <c r="E74" s="6" t="s">
        <v>176</v>
      </c>
      <c r="F74" s="8" t="s">
        <v>177</v>
      </c>
      <c r="G74" s="9" t="s">
        <v>62</v>
      </c>
      <c r="H74" s="26">
        <v>2000000</v>
      </c>
      <c r="I74" s="7" t="s">
        <v>15</v>
      </c>
      <c r="J74" s="7" t="s">
        <v>224</v>
      </c>
      <c r="K74" s="43" t="s">
        <v>221</v>
      </c>
      <c r="L74" s="43"/>
      <c r="M74" s="25"/>
      <c r="N74" s="25"/>
      <c r="O74" s="96"/>
      <c r="P74" s="103"/>
      <c r="Q74" s="103"/>
      <c r="R74" s="32">
        <v>1</v>
      </c>
      <c r="S74" s="32"/>
      <c r="T74" s="32"/>
      <c r="U74" s="32"/>
    </row>
    <row r="75" spans="1:21" ht="48.75" customHeight="1">
      <c r="A75" s="5">
        <f t="shared" si="1"/>
        <v>62</v>
      </c>
      <c r="B75" s="7"/>
      <c r="C75" s="50" t="s">
        <v>10</v>
      </c>
      <c r="D75" s="51" t="s">
        <v>178</v>
      </c>
      <c r="E75" s="10" t="s">
        <v>12</v>
      </c>
      <c r="F75" s="13" t="s">
        <v>179</v>
      </c>
      <c r="G75" s="13" t="s">
        <v>180</v>
      </c>
      <c r="H75" s="28">
        <v>500000</v>
      </c>
      <c r="I75" s="11" t="s">
        <v>15</v>
      </c>
      <c r="J75" s="11" t="s">
        <v>224</v>
      </c>
      <c r="K75" s="29" t="s">
        <v>216</v>
      </c>
      <c r="L75" s="121" t="s">
        <v>276</v>
      </c>
      <c r="M75" s="25"/>
      <c r="N75" s="25"/>
      <c r="O75" s="127" t="s">
        <v>285</v>
      </c>
      <c r="P75" s="103"/>
      <c r="Q75" s="103"/>
      <c r="R75" s="32">
        <v>1</v>
      </c>
      <c r="S75" s="32"/>
      <c r="T75" s="32"/>
      <c r="U75" s="32"/>
    </row>
    <row r="76" spans="1:21" ht="44.25" customHeight="1">
      <c r="A76" s="5">
        <f t="shared" si="1"/>
        <v>63</v>
      </c>
      <c r="B76" s="7"/>
      <c r="C76" s="48" t="s">
        <v>10</v>
      </c>
      <c r="D76" s="49" t="s">
        <v>181</v>
      </c>
      <c r="E76" s="6" t="s">
        <v>12</v>
      </c>
      <c r="F76" s="9" t="s">
        <v>182</v>
      </c>
      <c r="G76" s="8" t="s">
        <v>183</v>
      </c>
      <c r="H76" s="26">
        <v>1000000</v>
      </c>
      <c r="I76" s="7" t="s">
        <v>15</v>
      </c>
      <c r="J76" s="7" t="s">
        <v>224</v>
      </c>
      <c r="K76" s="29" t="s">
        <v>216</v>
      </c>
      <c r="L76" s="121" t="s">
        <v>274</v>
      </c>
      <c r="M76" s="25"/>
      <c r="N76" s="25"/>
      <c r="O76" s="127" t="s">
        <v>292</v>
      </c>
      <c r="P76" s="103"/>
      <c r="Q76" s="104">
        <v>46058</v>
      </c>
      <c r="R76" s="32">
        <v>1</v>
      </c>
      <c r="S76" s="32"/>
      <c r="T76" s="32"/>
      <c r="U76" s="32"/>
    </row>
    <row r="77" spans="1:21" ht="42.75" customHeight="1">
      <c r="A77" s="5">
        <f t="shared" si="1"/>
        <v>64</v>
      </c>
      <c r="B77" s="7"/>
      <c r="C77" s="50" t="s">
        <v>10</v>
      </c>
      <c r="D77" s="51" t="s">
        <v>184</v>
      </c>
      <c r="E77" s="10" t="s">
        <v>12</v>
      </c>
      <c r="F77" s="12" t="s">
        <v>185</v>
      </c>
      <c r="G77" s="12" t="s">
        <v>186</v>
      </c>
      <c r="H77" s="28">
        <v>1500000</v>
      </c>
      <c r="I77" s="11" t="s">
        <v>15</v>
      </c>
      <c r="J77" s="11" t="s">
        <v>224</v>
      </c>
      <c r="K77" s="29" t="s">
        <v>216</v>
      </c>
      <c r="L77" s="121" t="s">
        <v>276</v>
      </c>
      <c r="M77" s="25"/>
      <c r="N77" s="25"/>
      <c r="O77" s="127" t="s">
        <v>285</v>
      </c>
      <c r="P77" s="103"/>
      <c r="Q77" s="104">
        <v>46058</v>
      </c>
      <c r="R77" s="32">
        <v>1</v>
      </c>
      <c r="S77" s="32"/>
      <c r="T77" s="32"/>
      <c r="U77" s="32"/>
    </row>
    <row r="78" spans="1:21" ht="35.1" customHeight="1">
      <c r="A78" s="5">
        <f t="shared" si="1"/>
        <v>65</v>
      </c>
      <c r="B78" s="7"/>
      <c r="C78" s="48" t="s">
        <v>10</v>
      </c>
      <c r="D78" s="49" t="s">
        <v>187</v>
      </c>
      <c r="E78" s="6" t="s">
        <v>12</v>
      </c>
      <c r="F78" s="8" t="s">
        <v>188</v>
      </c>
      <c r="G78" s="15" t="s">
        <v>14</v>
      </c>
      <c r="H78" s="26">
        <v>5000000</v>
      </c>
      <c r="I78" s="7" t="s">
        <v>15</v>
      </c>
      <c r="J78" s="7" t="s">
        <v>224</v>
      </c>
      <c r="K78" s="27"/>
      <c r="L78" s="27"/>
      <c r="M78" s="25"/>
      <c r="N78" s="25"/>
      <c r="O78" s="96"/>
      <c r="P78" s="102"/>
      <c r="Q78" s="104">
        <v>46035</v>
      </c>
      <c r="R78" s="32"/>
      <c r="S78" s="32">
        <v>1</v>
      </c>
      <c r="T78" s="32"/>
      <c r="U78" s="32"/>
    </row>
    <row r="79" spans="1:21" ht="35.1" customHeight="1">
      <c r="A79" s="5">
        <f t="shared" si="1"/>
        <v>66</v>
      </c>
      <c r="B79" s="7"/>
      <c r="C79" s="50" t="s">
        <v>10</v>
      </c>
      <c r="D79" s="51" t="s">
        <v>189</v>
      </c>
      <c r="E79" s="10" t="s">
        <v>12</v>
      </c>
      <c r="F79" s="12" t="s">
        <v>190</v>
      </c>
      <c r="G79" s="17" t="s">
        <v>14</v>
      </c>
      <c r="H79" s="28">
        <v>5000000</v>
      </c>
      <c r="I79" s="11" t="s">
        <v>15</v>
      </c>
      <c r="J79" s="11" t="s">
        <v>224</v>
      </c>
      <c r="K79" s="27"/>
      <c r="L79" s="27"/>
      <c r="M79" s="25"/>
      <c r="N79" s="25"/>
      <c r="O79" s="96"/>
      <c r="P79" s="102"/>
      <c r="Q79" s="104">
        <v>46035</v>
      </c>
      <c r="R79" s="32"/>
      <c r="S79" s="32">
        <v>1</v>
      </c>
      <c r="T79" s="32"/>
      <c r="U79" s="32"/>
    </row>
    <row r="80" spans="1:21" ht="40.5" customHeight="1">
      <c r="A80" s="5">
        <f t="shared" si="1"/>
        <v>67</v>
      </c>
      <c r="B80" s="7">
        <v>105</v>
      </c>
      <c r="C80" s="48" t="s">
        <v>10</v>
      </c>
      <c r="D80" s="49" t="s">
        <v>191</v>
      </c>
      <c r="E80" s="6" t="s">
        <v>12</v>
      </c>
      <c r="F80" s="9" t="s">
        <v>192</v>
      </c>
      <c r="G80" s="15" t="s">
        <v>193</v>
      </c>
      <c r="H80" s="26">
        <v>1500000</v>
      </c>
      <c r="I80" s="7" t="s">
        <v>15</v>
      </c>
      <c r="J80" s="7" t="s">
        <v>224</v>
      </c>
      <c r="K80" s="27"/>
      <c r="L80" s="43" t="s">
        <v>220</v>
      </c>
      <c r="M80" s="25"/>
      <c r="N80" s="25"/>
      <c r="O80" s="96"/>
      <c r="P80" s="103"/>
      <c r="Q80" s="103"/>
      <c r="R80" s="32"/>
      <c r="S80" s="32">
        <v>1</v>
      </c>
      <c r="T80" s="32"/>
      <c r="U80" s="32"/>
    </row>
    <row r="81" spans="1:21" ht="35.1" customHeight="1">
      <c r="A81" s="5">
        <f t="shared" si="1"/>
        <v>68</v>
      </c>
      <c r="B81" s="7">
        <v>112</v>
      </c>
      <c r="C81" s="50" t="s">
        <v>10</v>
      </c>
      <c r="D81" s="51" t="s">
        <v>194</v>
      </c>
      <c r="E81" s="10" t="s">
        <v>12</v>
      </c>
      <c r="F81" s="17" t="s">
        <v>195</v>
      </c>
      <c r="G81" s="12" t="s">
        <v>52</v>
      </c>
      <c r="H81" s="28">
        <v>2000000</v>
      </c>
      <c r="I81" s="11" t="s">
        <v>15</v>
      </c>
      <c r="J81" s="11" t="s">
        <v>224</v>
      </c>
      <c r="K81" s="29" t="s">
        <v>216</v>
      </c>
      <c r="L81" s="121" t="s">
        <v>275</v>
      </c>
      <c r="M81" s="25"/>
      <c r="N81" s="25"/>
      <c r="O81" s="127" t="s">
        <v>293</v>
      </c>
      <c r="P81" s="103"/>
      <c r="Q81" s="103"/>
      <c r="R81" s="32">
        <v>1</v>
      </c>
      <c r="S81" s="32">
        <v>0</v>
      </c>
      <c r="T81" s="32"/>
      <c r="U81" s="32"/>
    </row>
    <row r="82" spans="1:21" ht="39.75" customHeight="1">
      <c r="A82" s="5">
        <f t="shared" si="1"/>
        <v>69</v>
      </c>
      <c r="B82" s="7">
        <v>107</v>
      </c>
      <c r="C82" s="48" t="s">
        <v>10</v>
      </c>
      <c r="D82" s="49" t="s">
        <v>196</v>
      </c>
      <c r="E82" s="6" t="s">
        <v>12</v>
      </c>
      <c r="F82" s="9" t="s">
        <v>197</v>
      </c>
      <c r="G82" s="8" t="s">
        <v>198</v>
      </c>
      <c r="H82" s="26">
        <v>2500000</v>
      </c>
      <c r="I82" s="7" t="s">
        <v>15</v>
      </c>
      <c r="J82" s="7" t="s">
        <v>224</v>
      </c>
      <c r="K82" s="27"/>
      <c r="L82" s="43" t="s">
        <v>220</v>
      </c>
      <c r="M82" s="39"/>
      <c r="N82" s="39"/>
      <c r="O82" s="96"/>
      <c r="P82" s="103"/>
      <c r="Q82" s="103"/>
      <c r="R82" s="32"/>
      <c r="S82" s="32">
        <v>1</v>
      </c>
      <c r="T82" s="32"/>
      <c r="U82" s="32"/>
    </row>
    <row r="83" spans="1:21" ht="49.5" customHeight="1">
      <c r="A83" s="5">
        <f t="shared" si="1"/>
        <v>70</v>
      </c>
      <c r="B83" s="7">
        <v>110</v>
      </c>
      <c r="C83" s="50" t="s">
        <v>10</v>
      </c>
      <c r="D83" s="51" t="s">
        <v>199</v>
      </c>
      <c r="E83" s="10" t="s">
        <v>12</v>
      </c>
      <c r="F83" s="12" t="s">
        <v>200</v>
      </c>
      <c r="G83" s="17" t="s">
        <v>201</v>
      </c>
      <c r="H83" s="28">
        <v>2500000</v>
      </c>
      <c r="I83" s="11" t="s">
        <v>15</v>
      </c>
      <c r="J83" s="11" t="s">
        <v>224</v>
      </c>
      <c r="K83" s="29" t="s">
        <v>216</v>
      </c>
      <c r="L83" s="121" t="s">
        <v>275</v>
      </c>
      <c r="M83" s="25"/>
      <c r="N83" s="25"/>
      <c r="O83" s="127" t="s">
        <v>293</v>
      </c>
      <c r="P83" s="103"/>
      <c r="Q83" s="103"/>
      <c r="R83" s="32">
        <v>1</v>
      </c>
      <c r="S83" s="32"/>
      <c r="T83" s="32"/>
      <c r="U83" s="32"/>
    </row>
    <row r="84" spans="1:21" ht="35.25" customHeight="1">
      <c r="A84" s="5"/>
      <c r="B84" s="7">
        <v>104</v>
      </c>
      <c r="C84" s="49"/>
      <c r="D84" s="49"/>
      <c r="E84" s="7"/>
      <c r="F84" s="34"/>
      <c r="G84" s="19" t="s">
        <v>202</v>
      </c>
      <c r="H84" s="30">
        <f>SUM(H55:H83)</f>
        <v>80060000</v>
      </c>
      <c r="I84" s="7"/>
      <c r="J84" s="7"/>
      <c r="K84" s="27"/>
      <c r="L84" s="27"/>
      <c r="M84" s="25"/>
      <c r="N84" s="25"/>
      <c r="O84" s="97"/>
      <c r="P84" s="105"/>
      <c r="Q84" s="105"/>
      <c r="R84" s="32"/>
      <c r="S84" s="32"/>
      <c r="T84" s="32"/>
      <c r="U84" s="32"/>
    </row>
    <row r="85" spans="1:21" ht="37.5" customHeight="1">
      <c r="A85" s="59" t="s">
        <v>203</v>
      </c>
      <c r="B85" s="21"/>
      <c r="C85" s="21"/>
      <c r="D85" s="49"/>
      <c r="E85" s="7"/>
      <c r="F85" s="20"/>
      <c r="G85" s="35"/>
      <c r="H85" s="31"/>
      <c r="I85" s="7"/>
      <c r="J85" s="7"/>
      <c r="K85" s="27"/>
      <c r="L85" s="27"/>
      <c r="M85" s="25"/>
      <c r="N85" s="25"/>
      <c r="O85" s="97"/>
      <c r="P85" s="105"/>
      <c r="Q85" s="105"/>
      <c r="R85" s="32"/>
      <c r="S85" s="32"/>
      <c r="T85" s="32"/>
      <c r="U85" s="32"/>
    </row>
    <row r="86" spans="1:21" ht="44.45" customHeight="1">
      <c r="A86" s="5">
        <v>71</v>
      </c>
      <c r="B86" s="7">
        <v>112</v>
      </c>
      <c r="C86" s="48" t="s">
        <v>204</v>
      </c>
      <c r="D86" s="49" t="s">
        <v>205</v>
      </c>
      <c r="E86" s="6" t="s">
        <v>206</v>
      </c>
      <c r="F86" s="9" t="s">
        <v>207</v>
      </c>
      <c r="G86" s="9" t="s">
        <v>208</v>
      </c>
      <c r="H86" s="26">
        <v>5000000</v>
      </c>
      <c r="I86" s="7" t="s">
        <v>15</v>
      </c>
      <c r="J86" s="7" t="s">
        <v>224</v>
      </c>
      <c r="K86" s="43" t="s">
        <v>222</v>
      </c>
      <c r="L86" s="121" t="s">
        <v>277</v>
      </c>
      <c r="M86" s="25"/>
      <c r="N86" s="25"/>
      <c r="O86" s="96"/>
      <c r="P86" s="103"/>
      <c r="Q86" s="103"/>
      <c r="R86" s="32">
        <v>1</v>
      </c>
      <c r="S86" s="32"/>
      <c r="T86" s="32"/>
      <c r="U86" s="32"/>
    </row>
    <row r="87" spans="1:21" ht="49.5" customHeight="1">
      <c r="A87" s="5">
        <f t="shared" ref="A87:A88" si="2">A86+1</f>
        <v>72</v>
      </c>
      <c r="B87" s="7">
        <v>105</v>
      </c>
      <c r="C87" s="50" t="s">
        <v>10</v>
      </c>
      <c r="D87" s="51" t="s">
        <v>209</v>
      </c>
      <c r="E87" s="10" t="s">
        <v>12</v>
      </c>
      <c r="F87" s="13" t="s">
        <v>210</v>
      </c>
      <c r="G87" s="36" t="s">
        <v>115</v>
      </c>
      <c r="H87" s="28">
        <v>2500000</v>
      </c>
      <c r="I87" s="11" t="s">
        <v>15</v>
      </c>
      <c r="J87" s="11" t="s">
        <v>224</v>
      </c>
      <c r="K87" s="27"/>
      <c r="L87" s="43" t="s">
        <v>220</v>
      </c>
      <c r="M87" s="25"/>
      <c r="N87" s="25"/>
      <c r="O87" s="96"/>
      <c r="P87" s="103"/>
      <c r="Q87" s="103"/>
      <c r="R87" s="32">
        <v>0</v>
      </c>
      <c r="S87" s="32">
        <v>1</v>
      </c>
      <c r="T87" s="32"/>
      <c r="U87" s="32"/>
    </row>
    <row r="88" spans="1:21" ht="41.25" customHeight="1">
      <c r="A88" s="5">
        <f t="shared" si="2"/>
        <v>73</v>
      </c>
      <c r="B88" s="7">
        <v>158</v>
      </c>
      <c r="C88" s="48" t="s">
        <v>10</v>
      </c>
      <c r="D88" s="49" t="s">
        <v>211</v>
      </c>
      <c r="E88" s="6" t="s">
        <v>12</v>
      </c>
      <c r="F88" s="9" t="s">
        <v>212</v>
      </c>
      <c r="G88" s="9" t="s">
        <v>213</v>
      </c>
      <c r="H88" s="26">
        <v>1500000</v>
      </c>
      <c r="I88" s="7" t="s">
        <v>15</v>
      </c>
      <c r="J88" s="7" t="s">
        <v>224</v>
      </c>
      <c r="K88" s="27"/>
      <c r="L88" s="43" t="s">
        <v>220</v>
      </c>
      <c r="M88" s="25"/>
      <c r="N88" s="25"/>
      <c r="O88" s="96"/>
      <c r="P88" s="103"/>
      <c r="Q88" s="103"/>
      <c r="R88" s="32">
        <v>0</v>
      </c>
      <c r="S88" s="32">
        <v>1</v>
      </c>
      <c r="T88" s="32"/>
      <c r="U88" s="32"/>
    </row>
    <row r="89" spans="1:21" ht="35.1" customHeight="1">
      <c r="A89" s="5"/>
      <c r="B89" s="7">
        <v>148</v>
      </c>
      <c r="C89" s="49"/>
      <c r="D89" s="49"/>
      <c r="E89" s="7"/>
      <c r="F89" s="52"/>
      <c r="G89" s="53" t="s">
        <v>214</v>
      </c>
      <c r="H89" s="40">
        <f>SUM(H86:H88)</f>
        <v>9000000</v>
      </c>
      <c r="I89" s="7"/>
      <c r="J89" s="7"/>
      <c r="K89" s="27"/>
      <c r="L89" s="27"/>
      <c r="M89" s="25"/>
      <c r="N89" s="25"/>
      <c r="O89" s="97"/>
      <c r="P89" s="105"/>
      <c r="Q89" s="105"/>
      <c r="R89" s="32">
        <f>SUM(R11:R88)</f>
        <v>43</v>
      </c>
      <c r="S89" s="32">
        <f>SUM(S11:S88)</f>
        <v>30</v>
      </c>
      <c r="T89" s="32">
        <f>R89+S89</f>
        <v>73</v>
      </c>
      <c r="U89" s="32"/>
    </row>
    <row r="90" spans="1:21" ht="24.75" customHeight="1">
      <c r="A90" s="5"/>
      <c r="B90" s="7">
        <v>176</v>
      </c>
      <c r="C90" s="49"/>
      <c r="D90" s="49"/>
      <c r="E90" s="7"/>
      <c r="F90" s="15"/>
      <c r="G90" s="15"/>
      <c r="H90" s="26"/>
      <c r="I90" s="7"/>
      <c r="J90" s="7"/>
      <c r="K90" s="27"/>
      <c r="L90" s="27"/>
      <c r="M90" s="25"/>
      <c r="N90" s="25"/>
      <c r="O90" s="97"/>
      <c r="P90" s="105"/>
      <c r="Q90" s="105"/>
      <c r="R90" s="32"/>
      <c r="S90" s="32"/>
      <c r="T90" s="32"/>
      <c r="U90" s="32"/>
    </row>
    <row r="91" spans="1:21" ht="35.1" customHeight="1">
      <c r="A91" s="5"/>
      <c r="B91" s="7">
        <v>121</v>
      </c>
      <c r="C91" s="49"/>
      <c r="D91" s="49"/>
      <c r="E91" s="7"/>
      <c r="F91" s="37"/>
      <c r="G91" s="19" t="s">
        <v>215</v>
      </c>
      <c r="H91" s="41">
        <f>H89+H84+H53</f>
        <v>215814550</v>
      </c>
      <c r="I91" s="7"/>
      <c r="J91" s="7"/>
      <c r="K91" s="27"/>
      <c r="L91" s="27"/>
      <c r="M91" s="25"/>
      <c r="N91" s="25"/>
      <c r="O91" s="97"/>
      <c r="P91" s="105"/>
      <c r="Q91" s="105"/>
      <c r="R91" s="32"/>
      <c r="S91" s="32"/>
      <c r="T91" s="32"/>
      <c r="U91" s="32"/>
    </row>
    <row r="92" spans="1:21" ht="35.1" customHeight="1" thickBot="1">
      <c r="A92" s="60"/>
      <c r="B92" s="61">
        <v>120</v>
      </c>
      <c r="C92" s="62"/>
      <c r="D92" s="62"/>
      <c r="E92" s="61"/>
      <c r="F92" s="63"/>
      <c r="G92" s="64"/>
      <c r="H92" s="65"/>
      <c r="I92" s="61"/>
      <c r="J92" s="61"/>
      <c r="K92" s="66"/>
      <c r="L92" s="66"/>
      <c r="M92" s="67"/>
      <c r="N92" s="67"/>
      <c r="O92" s="98"/>
      <c r="P92" s="105"/>
      <c r="Q92" s="105"/>
      <c r="R92" s="32"/>
      <c r="S92" s="32"/>
      <c r="T92" s="32"/>
      <c r="U92" s="32"/>
    </row>
    <row r="93" spans="1:21" ht="20.100000000000001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42"/>
      <c r="P93" s="106"/>
      <c r="Q93" s="106"/>
    </row>
    <row r="94" spans="1:21" ht="20.100000000000001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42"/>
      <c r="P94" s="106"/>
      <c r="Q94" s="106"/>
    </row>
    <row r="95" spans="1:21" ht="20.100000000000001" customHeight="1">
      <c r="A95" s="38"/>
      <c r="B95" s="38"/>
      <c r="C95" s="46" t="s">
        <v>250</v>
      </c>
      <c r="E95" s="38"/>
      <c r="F95" s="38"/>
      <c r="G95" s="38"/>
      <c r="H95" s="38"/>
      <c r="I95" s="38"/>
      <c r="J95" s="38"/>
      <c r="K95" s="38"/>
      <c r="L95" s="42"/>
      <c r="P95" s="106"/>
      <c r="Q95" s="106"/>
    </row>
    <row r="96" spans="1:21" ht="20.100000000000001" customHeight="1">
      <c r="A96" s="38"/>
      <c r="B96" s="38"/>
      <c r="C96" s="38"/>
      <c r="E96" s="38"/>
      <c r="F96" s="38"/>
      <c r="G96" s="38"/>
      <c r="H96" s="38"/>
      <c r="I96" s="38"/>
      <c r="J96" s="38"/>
      <c r="K96" s="38"/>
      <c r="L96" s="42"/>
      <c r="P96" s="106"/>
      <c r="Q96" s="106"/>
    </row>
    <row r="97" spans="1:17" ht="20.100000000000001" customHeight="1">
      <c r="A97" s="38"/>
      <c r="B97" s="38"/>
      <c r="C97" s="47" t="s">
        <v>281</v>
      </c>
      <c r="E97" s="38"/>
      <c r="F97" s="22"/>
      <c r="G97" s="38"/>
      <c r="H97" s="38"/>
      <c r="I97" s="38"/>
      <c r="J97" s="38"/>
      <c r="K97" s="38"/>
      <c r="L97" s="42"/>
      <c r="P97" s="106"/>
      <c r="Q97" s="106"/>
    </row>
    <row r="98" spans="1:17" ht="20.100000000000001" customHeight="1">
      <c r="A98" s="38"/>
      <c r="B98" s="38"/>
      <c r="C98" s="46" t="s">
        <v>283</v>
      </c>
      <c r="E98" s="38"/>
      <c r="F98" s="22"/>
      <c r="G98" s="38"/>
      <c r="H98" s="38"/>
      <c r="I98" s="38"/>
      <c r="J98" s="38"/>
      <c r="K98" s="38"/>
      <c r="L98" s="42"/>
      <c r="P98" s="106"/>
      <c r="Q98" s="106"/>
    </row>
    <row r="99" spans="1:17" ht="20.100000000000001" customHeight="1">
      <c r="A99" s="38"/>
      <c r="B99" s="38"/>
      <c r="C99" s="22" t="s">
        <v>282</v>
      </c>
      <c r="D99" s="22"/>
      <c r="E99" s="22"/>
      <c r="F99" s="22"/>
      <c r="G99" s="38"/>
      <c r="H99" s="38"/>
      <c r="I99" s="38"/>
      <c r="J99" s="38"/>
      <c r="K99" s="38"/>
      <c r="L99" s="42"/>
      <c r="P99" s="106"/>
      <c r="Q99" s="106"/>
    </row>
    <row r="100" spans="1:17" ht="20.100000000000001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42"/>
      <c r="P100" s="106"/>
      <c r="Q100" s="106"/>
    </row>
    <row r="101" spans="1:17" ht="20.100000000000001" customHeight="1">
      <c r="A101" s="132" t="s">
        <v>252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</row>
    <row r="102" spans="1:17" ht="20.100000000000001" customHeight="1">
      <c r="A102" s="132" t="s">
        <v>271</v>
      </c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</row>
    <row r="103" spans="1:17" ht="20.100000000000001" customHeight="1">
      <c r="A103" s="68"/>
      <c r="B103" s="69"/>
      <c r="C103" s="90"/>
      <c r="D103" s="92" t="s">
        <v>266</v>
      </c>
      <c r="E103" s="70"/>
      <c r="F103" s="70"/>
      <c r="G103" s="70"/>
      <c r="H103" s="70"/>
      <c r="I103" s="22"/>
      <c r="J103" s="22"/>
      <c r="K103" s="22"/>
    </row>
    <row r="104" spans="1:17" ht="20.100000000000001" customHeight="1">
      <c r="A104" s="68"/>
      <c r="B104" s="69"/>
      <c r="C104" s="91"/>
      <c r="D104" s="92" t="s">
        <v>267</v>
      </c>
      <c r="E104" s="70"/>
      <c r="F104" s="70"/>
      <c r="G104" s="70"/>
      <c r="H104" s="70"/>
      <c r="I104" s="22"/>
      <c r="J104" s="22"/>
      <c r="K104" s="22"/>
    </row>
    <row r="105" spans="1:17" ht="20.100000000000001" customHeight="1">
      <c r="A105" s="68"/>
      <c r="B105" s="69"/>
      <c r="C105" s="126"/>
      <c r="D105" s="92" t="s">
        <v>280</v>
      </c>
      <c r="E105" s="70"/>
      <c r="F105" s="70"/>
      <c r="G105" s="70"/>
      <c r="H105" s="70"/>
      <c r="I105" s="22"/>
      <c r="J105" s="22"/>
      <c r="K105" s="22"/>
    </row>
    <row r="106" spans="1:17" ht="20.100000000000001" customHeight="1" thickBot="1">
      <c r="A106" s="22"/>
      <c r="B106" s="22"/>
      <c r="C106" s="128"/>
      <c r="D106" s="92" t="s">
        <v>288</v>
      </c>
      <c r="E106" s="22"/>
      <c r="F106" s="22"/>
      <c r="G106" s="22"/>
      <c r="H106" s="22"/>
      <c r="I106" s="22"/>
      <c r="J106" s="22"/>
      <c r="K106" s="22"/>
    </row>
    <row r="107" spans="1:17" ht="39.75" customHeight="1">
      <c r="A107" s="108" t="s">
        <v>0</v>
      </c>
      <c r="B107" s="109" t="s">
        <v>1</v>
      </c>
      <c r="C107" s="130" t="s">
        <v>2</v>
      </c>
      <c r="D107" s="131"/>
      <c r="E107" s="109" t="s">
        <v>3</v>
      </c>
      <c r="F107" s="110" t="s">
        <v>4</v>
      </c>
      <c r="G107" s="109" t="s">
        <v>5</v>
      </c>
      <c r="H107" s="111" t="s">
        <v>6</v>
      </c>
      <c r="I107" s="109" t="s">
        <v>7</v>
      </c>
      <c r="J107" s="111" t="s">
        <v>223</v>
      </c>
      <c r="K107" s="112" t="s">
        <v>246</v>
      </c>
      <c r="L107" s="113" t="s">
        <v>247</v>
      </c>
      <c r="M107" s="112" t="s">
        <v>248</v>
      </c>
      <c r="N107" s="113" t="s">
        <v>249</v>
      </c>
      <c r="O107" s="114" t="s">
        <v>8</v>
      </c>
      <c r="P107" s="115" t="s">
        <v>268</v>
      </c>
      <c r="Q107" s="116" t="s">
        <v>269</v>
      </c>
    </row>
    <row r="108" spans="1:17" ht="20.100000000000001" customHeight="1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86"/>
      <c r="M108" s="86"/>
      <c r="N108" s="86"/>
      <c r="O108" s="86"/>
      <c r="P108" s="86"/>
      <c r="Q108" s="86"/>
    </row>
    <row r="109" spans="1:17" ht="50.1" customHeight="1">
      <c r="A109" s="118">
        <v>1</v>
      </c>
      <c r="B109" s="117"/>
      <c r="C109" s="117"/>
      <c r="D109" s="117"/>
      <c r="E109" s="84" t="s">
        <v>261</v>
      </c>
      <c r="F109" s="81" t="s">
        <v>253</v>
      </c>
      <c r="G109" s="82" t="s">
        <v>254</v>
      </c>
      <c r="H109" s="83">
        <v>700000</v>
      </c>
      <c r="I109" s="85" t="s">
        <v>255</v>
      </c>
      <c r="J109" s="7" t="s">
        <v>224</v>
      </c>
      <c r="K109" s="117"/>
      <c r="L109" s="120" t="s">
        <v>276</v>
      </c>
      <c r="M109" s="86"/>
      <c r="N109" s="86"/>
      <c r="O109" s="127" t="s">
        <v>285</v>
      </c>
      <c r="P109" s="86"/>
      <c r="Q109" s="104">
        <v>46057</v>
      </c>
    </row>
    <row r="110" spans="1:17" ht="50.1" customHeight="1">
      <c r="A110" s="118">
        <v>2</v>
      </c>
      <c r="B110" s="117"/>
      <c r="C110" s="117"/>
      <c r="D110" s="117"/>
      <c r="E110" s="84" t="s">
        <v>261</v>
      </c>
      <c r="F110" s="81" t="s">
        <v>256</v>
      </c>
      <c r="G110" s="82" t="s">
        <v>257</v>
      </c>
      <c r="H110" s="83">
        <v>698483.34</v>
      </c>
      <c r="I110" s="85" t="s">
        <v>258</v>
      </c>
      <c r="J110" s="7" t="s">
        <v>224</v>
      </c>
      <c r="K110" s="117"/>
      <c r="L110" s="120" t="s">
        <v>273</v>
      </c>
      <c r="M110" s="86"/>
      <c r="N110" s="86"/>
      <c r="O110" s="127" t="s">
        <v>290</v>
      </c>
      <c r="P110" s="86"/>
      <c r="Q110" s="104">
        <v>46045</v>
      </c>
    </row>
    <row r="111" spans="1:17" ht="50.1" customHeight="1">
      <c r="A111" s="118">
        <v>3</v>
      </c>
      <c r="B111" s="117"/>
      <c r="C111" s="117"/>
      <c r="D111" s="117"/>
      <c r="E111" s="84" t="s">
        <v>12</v>
      </c>
      <c r="F111" s="81" t="s">
        <v>265</v>
      </c>
      <c r="G111" s="82" t="s">
        <v>259</v>
      </c>
      <c r="H111" s="80">
        <v>300000</v>
      </c>
      <c r="I111" s="85" t="s">
        <v>260</v>
      </c>
      <c r="J111" s="7" t="s">
        <v>224</v>
      </c>
      <c r="K111" s="117"/>
      <c r="L111" s="120" t="s">
        <v>276</v>
      </c>
      <c r="M111" s="86"/>
      <c r="N111" s="86"/>
      <c r="O111" s="127" t="s">
        <v>285</v>
      </c>
      <c r="P111" s="107">
        <v>46065</v>
      </c>
      <c r="Q111" s="86"/>
    </row>
    <row r="112" spans="1:17" ht="68.25" customHeight="1">
      <c r="A112" s="118">
        <v>4</v>
      </c>
      <c r="B112" s="117"/>
      <c r="C112" s="117"/>
      <c r="D112" s="117"/>
      <c r="E112" s="84" t="s">
        <v>261</v>
      </c>
      <c r="F112" s="81" t="s">
        <v>262</v>
      </c>
      <c r="G112" s="82" t="s">
        <v>263</v>
      </c>
      <c r="H112" s="83">
        <v>700000</v>
      </c>
      <c r="I112" s="85" t="s">
        <v>264</v>
      </c>
      <c r="J112" s="7" t="s">
        <v>224</v>
      </c>
      <c r="K112" s="117"/>
      <c r="L112" s="120" t="s">
        <v>274</v>
      </c>
      <c r="M112" s="86"/>
      <c r="N112" s="86"/>
      <c r="O112" s="127" t="s">
        <v>292</v>
      </c>
      <c r="P112" s="86"/>
      <c r="Q112" s="104">
        <v>46057</v>
      </c>
    </row>
    <row r="113" spans="1:11" ht="20.100000000000001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  <row r="114" spans="1:11" ht="20.100000000000001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</row>
    <row r="115" spans="1:11" ht="20.100000000000001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</row>
    <row r="116" spans="1:11" ht="20.100000000000001" customHeight="1">
      <c r="A116" s="22"/>
      <c r="B116" s="22"/>
      <c r="C116" s="46" t="s">
        <v>250</v>
      </c>
      <c r="E116" s="38"/>
      <c r="F116" s="22"/>
      <c r="G116" s="22"/>
      <c r="H116" s="22"/>
      <c r="I116" s="22"/>
      <c r="J116" s="22"/>
      <c r="K116" s="22"/>
    </row>
    <row r="117" spans="1:11" ht="20.100000000000001" customHeight="1">
      <c r="A117" s="22"/>
      <c r="B117" s="22"/>
      <c r="C117" s="38"/>
      <c r="E117" s="38"/>
      <c r="F117" s="22"/>
      <c r="G117" s="22"/>
      <c r="H117" s="22"/>
      <c r="I117" s="22"/>
      <c r="J117" s="22"/>
      <c r="K117" s="22"/>
    </row>
    <row r="118" spans="1:11" ht="20.100000000000001" customHeight="1">
      <c r="A118" s="22"/>
      <c r="B118" s="22"/>
      <c r="C118" s="47" t="s">
        <v>281</v>
      </c>
      <c r="E118" s="38"/>
      <c r="F118" s="22"/>
      <c r="G118" s="22"/>
      <c r="H118" s="22"/>
      <c r="I118" s="22"/>
      <c r="J118" s="22"/>
      <c r="K118" s="22"/>
    </row>
    <row r="119" spans="1:11" ht="20.100000000000001" customHeight="1">
      <c r="A119" s="22"/>
      <c r="B119" s="22"/>
      <c r="C119" s="46" t="s">
        <v>283</v>
      </c>
      <c r="E119" s="38"/>
      <c r="F119" s="22"/>
      <c r="G119" s="22"/>
      <c r="H119" s="22"/>
      <c r="I119" s="22"/>
      <c r="J119" s="22"/>
      <c r="K119" s="22"/>
    </row>
    <row r="120" spans="1:11" ht="20.100000000000001" customHeight="1">
      <c r="A120" s="22"/>
      <c r="B120" s="22"/>
      <c r="C120" s="22" t="s">
        <v>282</v>
      </c>
      <c r="D120" s="22"/>
      <c r="E120" s="22"/>
      <c r="F120" s="22"/>
      <c r="G120" s="22"/>
      <c r="H120" s="22"/>
      <c r="I120" s="22"/>
      <c r="J120" s="22"/>
      <c r="K120" s="22"/>
    </row>
    <row r="121" spans="1:11" ht="20.100000000000001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</row>
    <row r="122" spans="1:11" ht="20.100000000000001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</row>
    <row r="123" spans="1:11" ht="20.100000000000001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ht="20.100000000000001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</row>
    <row r="125" spans="1:11" ht="20.100000000000001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</row>
    <row r="126" spans="1:11" ht="20.100000000000001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</row>
    <row r="127" spans="1:11" ht="20.100000000000001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</row>
    <row r="128" spans="1:11" ht="20.100000000000001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</row>
    <row r="129" spans="1:11" ht="20.100000000000001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</row>
    <row r="130" spans="1:11" ht="20.100000000000001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</row>
    <row r="131" spans="1:11" ht="20.100000000000001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</row>
    <row r="132" spans="1:11" ht="20.100000000000001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</row>
    <row r="133" spans="1:11" ht="20.100000000000001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</row>
    <row r="134" spans="1:11" ht="20.100000000000001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</row>
    <row r="135" spans="1:11" ht="20.100000000000001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</row>
    <row r="136" spans="1:11" ht="20.100000000000001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</row>
    <row r="137" spans="1:11" ht="20.100000000000001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</row>
    <row r="138" spans="1:11" ht="20.100000000000001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ht="20.100000000000001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ht="20.100000000000001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ht="20.100000000000001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ht="20.100000000000001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ht="20.100000000000001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ht="20.100000000000001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20.100000000000001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20.100000000000001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20.100000000000001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ht="20.100000000000001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ht="20.100000000000001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ht="20.100000000000001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ht="20.100000000000001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20.100000000000001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ht="20.100000000000001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ht="20.100000000000001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20.100000000000001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ht="20.100000000000001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ht="20.100000000000001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ht="20.100000000000001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ht="20.100000000000001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ht="20.100000000000001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ht="20.100000000000001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ht="20.100000000000001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ht="20.100000000000001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ht="20.100000000000001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ht="20.100000000000001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20.100000000000001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20.100000000000001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20.100000000000001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ht="20.100000000000001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ht="20.100000000000001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ht="20.100000000000001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ht="20.100000000000001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ht="20.100000000000001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ht="20.100000000000001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20.100000000000001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20.100000000000001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ht="20.100000000000001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ht="20.100000000000001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ht="20.100000000000001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ht="20.100000000000001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ht="20.100000000000001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ht="20.100000000000001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ht="20.100000000000001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ht="20.100000000000001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ht="20.100000000000001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ht="20.100000000000001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20.100000000000001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20.100000000000001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20.100000000000001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ht="20.100000000000001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ht="20.100000000000001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ht="20.100000000000001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ht="20.100000000000001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ht="20.100000000000001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ht="20.100000000000001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ht="20.100000000000001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20.100000000000001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20.100000000000001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ht="20.100000000000001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ht="20.100000000000001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ht="20.100000000000001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ht="20.100000000000001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ht="20.100000000000001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ht="20.100000000000001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ht="20.100000000000001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ht="20.100000000000001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ht="20.100000000000001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20.100000000000001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20.100000000000001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20.100000000000001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ht="20.100000000000001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ht="20.100000000000001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ht="20.100000000000001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ht="20.100000000000001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ht="20.100000000000001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ht="20.100000000000001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ht="20.100000000000001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20.100000000000001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ht="20.100000000000001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ht="20.100000000000001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20.100000000000001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ht="20.100000000000001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ht="20.100000000000001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ht="20.100000000000001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ht="20.100000000000001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ht="20.100000000000001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ht="20.100000000000001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ht="20.100000000000001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20.100000000000001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20.100000000000001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20.100000000000001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ht="20.100000000000001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ht="20.100000000000001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ht="20.100000000000001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ht="20.100000000000001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ht="20.100000000000001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ht="20.100000000000001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ht="20.100000000000001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20.100000000000001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ht="20.100000000000001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ht="20.100000000000001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20.100000000000001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ht="20.100000000000001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ht="20.100000000000001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ht="20.100000000000001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ht="20.100000000000001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ht="20.100000000000001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ht="20.100000000000001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ht="20.100000000000001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20.100000000000001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</row>
    <row r="251" spans="1:11" ht="20.100000000000001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</row>
    <row r="252" spans="1:11" ht="20.100000000000001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</row>
    <row r="253" spans="1:11" ht="20.100000000000001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</row>
    <row r="254" spans="1:11" ht="20.100000000000001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</row>
    <row r="255" spans="1:11" ht="20.100000000000001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</row>
    <row r="256" spans="1:11" ht="20.100000000000001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</row>
    <row r="257" spans="1:11" ht="20.100000000000001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</row>
    <row r="258" spans="1:11" ht="20.100000000000001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</row>
    <row r="259" spans="1:11" ht="20.100000000000001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</row>
    <row r="260" spans="1:11" ht="20.100000000000001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</row>
    <row r="261" spans="1:11" ht="20.100000000000001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</row>
    <row r="262" spans="1:11" ht="20.100000000000001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</row>
    <row r="263" spans="1:11" ht="20.100000000000001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</row>
    <row r="264" spans="1:11" ht="20.100000000000001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</row>
    <row r="265" spans="1:11" ht="20.100000000000001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</row>
    <row r="266" spans="1:11" ht="20.100000000000001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</row>
    <row r="267" spans="1:11" ht="20.100000000000001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</row>
    <row r="268" spans="1:11" ht="20.100000000000001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</row>
    <row r="269" spans="1:11" ht="20.100000000000001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</row>
    <row r="270" spans="1:11" ht="20.100000000000001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</row>
    <row r="271" spans="1:11" ht="20.100000000000001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</row>
    <row r="272" spans="1:11" ht="20.100000000000001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</row>
    <row r="273" spans="1:11" ht="20.100000000000001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</row>
    <row r="274" spans="1:11" ht="20.100000000000001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</row>
    <row r="275" spans="1:11" ht="20.100000000000001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</row>
    <row r="276" spans="1:11" ht="20.100000000000001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</row>
    <row r="277" spans="1:11" ht="20.100000000000001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</row>
    <row r="278" spans="1:11" ht="20.100000000000001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</row>
    <row r="279" spans="1:11" ht="20.100000000000001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</row>
    <row r="280" spans="1:11" ht="20.100000000000001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</row>
    <row r="281" spans="1:11" ht="20.100000000000001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</row>
    <row r="282" spans="1:11" ht="20.100000000000001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</row>
    <row r="283" spans="1:11" ht="20.100000000000001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</row>
    <row r="284" spans="1:11" ht="20.100000000000001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</row>
    <row r="285" spans="1:11" ht="20.100000000000001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</row>
    <row r="286" spans="1:11" ht="20.100000000000001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</row>
    <row r="287" spans="1:11" ht="20.100000000000001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</row>
    <row r="288" spans="1:11" ht="20.100000000000001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</row>
    <row r="289" spans="1:11" ht="20.100000000000001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</row>
    <row r="290" spans="1:11" ht="20.100000000000001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</row>
    <row r="291" spans="1:11" ht="20.100000000000001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</row>
    <row r="292" spans="1:11" ht="20.100000000000001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</row>
    <row r="293" spans="1:11" ht="20.100000000000001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</row>
    <row r="294" spans="1:11" ht="20.100000000000001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</row>
    <row r="295" spans="1:11" ht="20.100000000000001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</row>
    <row r="296" spans="1:11" ht="20.100000000000001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</row>
    <row r="297" spans="1:11" ht="20.100000000000001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</row>
    <row r="298" spans="1:11" ht="20.100000000000001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</row>
    <row r="299" spans="1:11" ht="20.100000000000001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</row>
    <row r="300" spans="1:11" ht="20.100000000000001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</row>
    <row r="301" spans="1:11" ht="20.100000000000001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</row>
    <row r="302" spans="1:11" ht="20.100000000000001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</row>
    <row r="303" spans="1:11" ht="20.100000000000001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</row>
    <row r="304" spans="1:11" ht="20.100000000000001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</row>
    <row r="305" spans="1:11" ht="20.100000000000001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</row>
    <row r="306" spans="1:11" ht="20.100000000000001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</row>
    <row r="307" spans="1:11" ht="20.100000000000001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</row>
    <row r="308" spans="1:11" ht="20.100000000000001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</row>
    <row r="309" spans="1:11" ht="20.100000000000001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</row>
    <row r="310" spans="1:11" ht="20.100000000000001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</row>
    <row r="311" spans="1:11" ht="20.100000000000001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</row>
    <row r="312" spans="1:11" ht="20.100000000000001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</row>
    <row r="313" spans="1:11" ht="20.100000000000001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</row>
    <row r="314" spans="1:11" ht="20.100000000000001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</row>
    <row r="315" spans="1:11" ht="20.100000000000001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</row>
    <row r="316" spans="1:11" ht="20.100000000000001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</row>
    <row r="317" spans="1:11" ht="20.100000000000001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</row>
    <row r="318" spans="1:11" ht="20.100000000000001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</row>
    <row r="319" spans="1:11" ht="20.100000000000001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</row>
    <row r="320" spans="1:11" ht="20.100000000000001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</row>
    <row r="321" spans="1:11" ht="20.100000000000001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</row>
    <row r="322" spans="1:11" ht="20.100000000000001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</row>
    <row r="323" spans="1:11" ht="20.100000000000001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</row>
    <row r="324" spans="1:11" ht="20.100000000000001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</row>
    <row r="325" spans="1:11" ht="20.100000000000001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</row>
    <row r="326" spans="1:11" ht="20.100000000000001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</row>
    <row r="327" spans="1:11" ht="20.100000000000001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</row>
    <row r="328" spans="1:11" ht="20.100000000000001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</row>
    <row r="329" spans="1:11" ht="20.100000000000001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</row>
    <row r="330" spans="1:11" ht="20.100000000000001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</row>
    <row r="331" spans="1:11" ht="20.100000000000001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</row>
    <row r="332" spans="1:11" ht="20.100000000000001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</row>
    <row r="333" spans="1:11" ht="20.100000000000001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</row>
    <row r="334" spans="1:11" ht="20.100000000000001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</row>
    <row r="335" spans="1:11" ht="20.100000000000001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</row>
    <row r="336" spans="1:11" ht="20.100000000000001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</row>
    <row r="337" spans="1:11" ht="20.100000000000001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</row>
    <row r="338" spans="1:11" ht="20.100000000000001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</row>
    <row r="339" spans="1:11" ht="20.100000000000001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</row>
    <row r="340" spans="1:11" ht="20.100000000000001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</row>
    <row r="341" spans="1:11" ht="20.100000000000001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</row>
    <row r="342" spans="1:11" ht="20.100000000000001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</row>
    <row r="343" spans="1:11" ht="20.100000000000001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</row>
    <row r="344" spans="1:11" ht="20.100000000000001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</row>
    <row r="345" spans="1:11" ht="20.100000000000001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</row>
    <row r="346" spans="1:11" ht="20.100000000000001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</row>
    <row r="347" spans="1:11" ht="20.100000000000001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</row>
    <row r="348" spans="1:11" ht="20.100000000000001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</row>
    <row r="349" spans="1:11" ht="20.100000000000001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</row>
    <row r="350" spans="1:11" ht="20.100000000000001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</row>
    <row r="351" spans="1:11" ht="20.100000000000001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</row>
    <row r="352" spans="1:11" ht="20.100000000000001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</row>
    <row r="353" spans="1:11" ht="20.100000000000001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</row>
    <row r="354" spans="1:11" ht="20.100000000000001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</row>
    <row r="355" spans="1:11" ht="20.100000000000001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</row>
    <row r="356" spans="1:11" ht="20.100000000000001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</row>
    <row r="357" spans="1:11" ht="20.100000000000001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</row>
    <row r="358" spans="1:11" ht="20.100000000000001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</row>
    <row r="359" spans="1:11" ht="20.100000000000001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</row>
    <row r="360" spans="1:11" ht="20.100000000000001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</row>
    <row r="361" spans="1:11" ht="20.100000000000001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</row>
    <row r="362" spans="1:11" ht="20.100000000000001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</row>
    <row r="363" spans="1:11" ht="20.100000000000001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</row>
    <row r="364" spans="1:11" ht="20.100000000000001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</row>
    <row r="365" spans="1:11" ht="20.100000000000001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</row>
    <row r="366" spans="1:11" ht="20.100000000000001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</row>
    <row r="367" spans="1:11" ht="20.100000000000001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</row>
    <row r="368" spans="1:11" ht="20.100000000000001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</row>
    <row r="369" spans="1:11" ht="20.100000000000001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</row>
    <row r="370" spans="1:11" ht="20.100000000000001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</row>
    <row r="371" spans="1:11" ht="20.100000000000001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</row>
    <row r="372" spans="1:11" ht="20.100000000000001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</row>
    <row r="373" spans="1:11" ht="20.100000000000001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</row>
    <row r="374" spans="1:11" ht="20.100000000000001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</row>
    <row r="375" spans="1:11" ht="20.100000000000001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</row>
    <row r="376" spans="1:11" ht="20.100000000000001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</row>
  </sheetData>
  <mergeCells count="8">
    <mergeCell ref="C107:D107"/>
    <mergeCell ref="A101:O101"/>
    <mergeCell ref="A102:O102"/>
    <mergeCell ref="A1:O1"/>
    <mergeCell ref="A2:O2"/>
    <mergeCell ref="C9:D9"/>
    <mergeCell ref="A3:O3"/>
    <mergeCell ref="A4:O4"/>
  </mergeCells>
  <phoneticPr fontId="13" type="noConversion"/>
  <pageMargins left="0.19685039370078741" right="0" top="0.74803149606299213" bottom="0.74803149606299213" header="0.31496062992125984" footer="0.31496062992125984"/>
  <pageSetup paperSize="14" scale="66" orientation="landscape" horizontalDpi="300" verticalDpi="300" r:id="rId1"/>
  <headerFooter>
    <oddFooter>&amp;C&amp;P of &amp;N</oddFooter>
  </headerFooter>
  <rowBreaks count="9" manualBreakCount="9">
    <brk id="22" max="16" man="1"/>
    <brk id="34" max="16" man="1"/>
    <brk id="45" max="16" man="1"/>
    <brk id="56" max="16" man="1"/>
    <brk id="68" max="16" man="1"/>
    <brk id="80" max="16" man="1"/>
    <brk id="92" max="16" man="1"/>
    <brk id="100" max="16" man="1"/>
    <brk id="120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:K13"/>
  <sheetViews>
    <sheetView workbookViewId="0">
      <selection activeCell="J22" sqref="J22"/>
    </sheetView>
  </sheetViews>
  <sheetFormatPr defaultColWidth="9" defaultRowHeight="15"/>
  <cols>
    <col min="10" max="10" width="16.28515625" customWidth="1"/>
    <col min="11" max="11" width="18.42578125" customWidth="1"/>
  </cols>
  <sheetData>
    <row r="1" spans="10:11">
      <c r="J1" s="1"/>
    </row>
    <row r="2" spans="10:11">
      <c r="J2" s="1">
        <v>98382271</v>
      </c>
      <c r="K2" s="1">
        <v>98382271</v>
      </c>
    </row>
    <row r="3" spans="10:11">
      <c r="J3" s="1">
        <v>79000000</v>
      </c>
      <c r="K3" s="1">
        <v>79000000</v>
      </c>
    </row>
    <row r="4" spans="10:11">
      <c r="J4" s="1">
        <v>13500000</v>
      </c>
      <c r="K4" s="1">
        <v>13500000</v>
      </c>
    </row>
    <row r="5" spans="10:11">
      <c r="J5" s="1">
        <f>SUM(J2:J4)</f>
        <v>190882271</v>
      </c>
      <c r="K5" s="1">
        <f>SUM(K2:K4)</f>
        <v>190882271</v>
      </c>
    </row>
    <row r="6" spans="10:11">
      <c r="J6" s="1"/>
    </row>
    <row r="7" spans="10:11">
      <c r="J7" s="1"/>
    </row>
    <row r="8" spans="10:11">
      <c r="J8" s="1"/>
    </row>
    <row r="9" spans="10:11">
      <c r="J9" s="1"/>
    </row>
    <row r="10" spans="10:11">
      <c r="J10" s="1"/>
    </row>
    <row r="11" spans="10:11">
      <c r="J11" s="1"/>
    </row>
    <row r="12" spans="10:11">
      <c r="J12" s="1"/>
    </row>
    <row r="13" spans="10:11">
      <c r="J13" s="1"/>
    </row>
  </sheetData>
  <pageMargins left="0.7" right="0.7" top="0.75" bottom="0.75" header="0.3" footer="0.3"/>
  <pageSetup paperSize="25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</vt:lpstr>
      <vt:lpstr>summary</vt:lpstr>
      <vt:lpstr>'2026'!Print_Area</vt:lpstr>
      <vt:lpstr>'2026'!Print_Titles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CPDO</dc:creator>
  <cp:lastModifiedBy>User</cp:lastModifiedBy>
  <cp:lastPrinted>2026-06-24T11:51:13Z</cp:lastPrinted>
  <dcterms:created xsi:type="dcterms:W3CDTF">2006-09-16T00:00:00Z</dcterms:created>
  <dcterms:modified xsi:type="dcterms:W3CDTF">2026-09-25T07:17:39Z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E2009E85434646CC9AB6BD9055328365_12</vt:lpwstr>
  </property>
  <property fmtid="{D5CDD505-2E9C-101B-9397-08002B2CF9AE}" pid="3" name="KSOProductBuildVer">
    <vt:lpwstr>1033-12.2.0.23196</vt:lpwstr>
  </property>
</Properties>
</file>